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file3.inside.mhlw.go.jp\課室領域3\12306000_老健局　老人保健課\03　企画法令係\○処遇改善\220610 処遇通知改正◆\計画書・実績報告書\"/>
    </mc:Choice>
  </mc:AlternateContent>
  <bookViews>
    <workbookView xWindow="37815" yWindow="-16320" windowWidth="29040" windowHeight="15840" firstSheet="1" activeTab="3"/>
  </bookViews>
  <sheets>
    <sheet name="はじめに" sheetId="17" r:id="rId1"/>
    <sheet name="基本情報入力シート" sheetId="16" r:id="rId2"/>
    <sheet name="別紙様式3-1" sheetId="15" r:id="rId3"/>
    <sheet name="別紙様式3-2" sheetId="20" r:id="rId4"/>
    <sheet name="別紙様式3-3" sheetId="21" r:id="rId5"/>
    <sheet name="【参考】サービス名一覧" sheetId="13"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'別紙様式3-2'!$M$18:$AH$118</definedName>
    <definedName name="_xlnm._FilterDatabase" localSheetId="4" hidden="1">'別紙様式3-3'!$M$16:$Y$16</definedName>
    <definedName name="_new1" localSheetId="3">[1]【参考】サービス名一覧!$A$4:$A$27</definedName>
    <definedName name="_new1" localSheetId="4">[1]【参考】サービス名一覧!$A$4:$A$27</definedName>
    <definedName name="_new1">【参考】サービス名一覧!$A$4:$A$27</definedName>
    <definedName name="erea" localSheetId="5">【参考】サービス名一覧!$A$3:$A$27</definedName>
    <definedName name="erea" localSheetId="4">#REF!</definedName>
    <definedName name="erea">#REF!</definedName>
    <definedName name="new" localSheetId="5">【参考】サービス名一覧!$A$4:$A$27</definedName>
    <definedName name="new" localSheetId="4">#REF!</definedName>
    <definedName name="new">#REF!</definedName>
    <definedName name="_xlnm.Print_Area" localSheetId="5">【参考】サービス名一覧!$A$1:$D$27</definedName>
    <definedName name="_xlnm.Print_Area" localSheetId="0">はじめに!$A$1:$E$29</definedName>
    <definedName name="_xlnm.Print_Area" localSheetId="1">基本情報入力シート!$A$1:$AA$52</definedName>
    <definedName name="_xlnm.Print_Area" localSheetId="2">'別紙様式3-1'!$A$1:$AM$113</definedName>
    <definedName name="_xlnm.Print_Area" localSheetId="3">'別紙様式3-2'!$A$1:$AL$38</definedName>
    <definedName name="_xlnm.Print_Area" localSheetId="4">'別紙様式3-3'!$A$1:$Z$36</definedName>
    <definedName name="www" localSheetId="0">#REF!</definedName>
    <definedName name="www" localSheetId="4">#REF!</definedName>
    <definedName name="www">#REF!</definedName>
    <definedName name="サービス" localSheetId="0">#REF!</definedName>
    <definedName name="サービス" localSheetId="2">#REF!</definedName>
    <definedName name="サービス" localSheetId="4">#REF!</definedName>
    <definedName name="サービス">#REF!</definedName>
    <definedName name="サービス２" localSheetId="4">#REF!</definedName>
    <definedName name="サービス２">#REF!</definedName>
    <definedName name="サービス種別">[2]サービス種類一覧!$B$4:$B$20</definedName>
    <definedName name="サービス種類">[3]サービス種類一覧!$C$4:$C$20</definedName>
    <definedName name="サービス名" localSheetId="5">【参考】サービス名一覧!$A$3:$A$20</definedName>
    <definedName name="サービス名" localSheetId="0">[4]別表加算率一覧!$A$5:$A$28</definedName>
    <definedName name="サービス名" localSheetId="1">#REF!</definedName>
    <definedName name="サービス名" localSheetId="2">#REF!</definedName>
    <definedName name="サービス名" localSheetId="4">#REF!</definedName>
    <definedName name="サービス名">#REF!</definedName>
    <definedName name="サービス名称" localSheetId="4">#REF!</definedName>
    <definedName name="サービス名称">#REF!</definedName>
    <definedName name="一覧">[5]加算率一覧!$A$4:$A$25</definedName>
    <definedName name="種類">[6]サービス種類一覧!$A$4:$A$20</definedName>
    <definedName name="特定" localSheetId="0">#REF!</definedName>
    <definedName name="特定" localSheetId="4">#REF!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8" i="21" l="1"/>
  <c r="C18" i="21"/>
  <c r="D18" i="21"/>
  <c r="E18" i="21"/>
  <c r="F18" i="21"/>
  <c r="G18" i="21"/>
  <c r="H18" i="21"/>
  <c r="I18" i="21"/>
  <c r="J18" i="21"/>
  <c r="K18" i="21"/>
  <c r="M18" i="21"/>
  <c r="N18" i="21"/>
  <c r="O18" i="21"/>
  <c r="P18" i="21"/>
  <c r="Q18" i="21"/>
  <c r="B19" i="21"/>
  <c r="C19" i="21"/>
  <c r="D19" i="21"/>
  <c r="E19" i="21"/>
  <c r="F19" i="21"/>
  <c r="G19" i="21"/>
  <c r="H19" i="21"/>
  <c r="I19" i="21"/>
  <c r="J19" i="21"/>
  <c r="K19" i="21"/>
  <c r="M19" i="21"/>
  <c r="N19" i="21"/>
  <c r="O19" i="21"/>
  <c r="P19" i="21"/>
  <c r="Q19" i="21"/>
  <c r="B20" i="21"/>
  <c r="C20" i="21"/>
  <c r="D20" i="21"/>
  <c r="E20" i="21"/>
  <c r="F20" i="21"/>
  <c r="G20" i="21"/>
  <c r="H20" i="21"/>
  <c r="I20" i="21"/>
  <c r="J20" i="21"/>
  <c r="K20" i="21"/>
  <c r="M20" i="21"/>
  <c r="N20" i="21"/>
  <c r="O20" i="21"/>
  <c r="P20" i="21"/>
  <c r="Q20" i="21"/>
  <c r="B21" i="21"/>
  <c r="C21" i="21"/>
  <c r="D21" i="21"/>
  <c r="E21" i="21"/>
  <c r="F21" i="21"/>
  <c r="G21" i="21"/>
  <c r="H21" i="21"/>
  <c r="I21" i="21"/>
  <c r="J21" i="21"/>
  <c r="K21" i="21"/>
  <c r="M21" i="21"/>
  <c r="N21" i="21"/>
  <c r="O21" i="21"/>
  <c r="P21" i="21"/>
  <c r="Q21" i="21"/>
  <c r="B22" i="21"/>
  <c r="C22" i="21"/>
  <c r="D22" i="21"/>
  <c r="E22" i="21"/>
  <c r="F22" i="21"/>
  <c r="G22" i="21"/>
  <c r="H22" i="21"/>
  <c r="I22" i="21"/>
  <c r="J22" i="21"/>
  <c r="K22" i="21"/>
  <c r="M22" i="21"/>
  <c r="N22" i="21"/>
  <c r="O22" i="21"/>
  <c r="P22" i="21"/>
  <c r="Q22" i="21"/>
  <c r="B23" i="21"/>
  <c r="C23" i="21"/>
  <c r="D23" i="21"/>
  <c r="E23" i="21"/>
  <c r="F23" i="21"/>
  <c r="G23" i="21"/>
  <c r="H23" i="21"/>
  <c r="I23" i="21"/>
  <c r="J23" i="21"/>
  <c r="K23" i="21"/>
  <c r="M23" i="21"/>
  <c r="N23" i="21"/>
  <c r="O23" i="21"/>
  <c r="P23" i="21"/>
  <c r="Q23" i="21"/>
  <c r="B24" i="21"/>
  <c r="C24" i="21"/>
  <c r="D24" i="21"/>
  <c r="E24" i="21"/>
  <c r="F24" i="21"/>
  <c r="G24" i="21"/>
  <c r="H24" i="21"/>
  <c r="I24" i="21"/>
  <c r="J24" i="21"/>
  <c r="K24" i="21"/>
  <c r="M24" i="21"/>
  <c r="N24" i="21"/>
  <c r="O24" i="21"/>
  <c r="P24" i="21"/>
  <c r="Q24" i="21"/>
  <c r="B25" i="21"/>
  <c r="C25" i="21"/>
  <c r="D25" i="21"/>
  <c r="E25" i="21"/>
  <c r="F25" i="21"/>
  <c r="G25" i="21"/>
  <c r="H25" i="21"/>
  <c r="I25" i="21"/>
  <c r="J25" i="21"/>
  <c r="K25" i="21"/>
  <c r="M25" i="21"/>
  <c r="N25" i="21"/>
  <c r="O25" i="21"/>
  <c r="P25" i="21"/>
  <c r="Q25" i="21"/>
  <c r="B26" i="21"/>
  <c r="C26" i="21"/>
  <c r="D26" i="21"/>
  <c r="E26" i="21"/>
  <c r="F26" i="21"/>
  <c r="G26" i="21"/>
  <c r="H26" i="21"/>
  <c r="I26" i="21"/>
  <c r="J26" i="21"/>
  <c r="K26" i="21"/>
  <c r="M26" i="21"/>
  <c r="N26" i="21"/>
  <c r="O26" i="21"/>
  <c r="P26" i="21"/>
  <c r="Q26" i="21"/>
  <c r="B27" i="21"/>
  <c r="C27" i="21"/>
  <c r="D27" i="21"/>
  <c r="E27" i="21"/>
  <c r="F27" i="21"/>
  <c r="G27" i="21"/>
  <c r="H27" i="21"/>
  <c r="I27" i="21"/>
  <c r="J27" i="21"/>
  <c r="K27" i="21"/>
  <c r="M27" i="21"/>
  <c r="N27" i="21"/>
  <c r="O27" i="21"/>
  <c r="P27" i="21"/>
  <c r="Q27" i="21"/>
  <c r="B28" i="21"/>
  <c r="C28" i="21"/>
  <c r="D28" i="21"/>
  <c r="E28" i="21"/>
  <c r="F28" i="21"/>
  <c r="G28" i="21"/>
  <c r="H28" i="21"/>
  <c r="I28" i="21"/>
  <c r="J28" i="21"/>
  <c r="K28" i="21"/>
  <c r="M28" i="21"/>
  <c r="N28" i="21"/>
  <c r="O28" i="21"/>
  <c r="P28" i="21"/>
  <c r="Q28" i="21"/>
  <c r="B29" i="21"/>
  <c r="C29" i="21"/>
  <c r="D29" i="21"/>
  <c r="E29" i="21"/>
  <c r="F29" i="21"/>
  <c r="G29" i="21"/>
  <c r="H29" i="21"/>
  <c r="I29" i="21"/>
  <c r="J29" i="21"/>
  <c r="K29" i="21"/>
  <c r="M29" i="21"/>
  <c r="N29" i="21"/>
  <c r="O29" i="21"/>
  <c r="P29" i="21"/>
  <c r="Q29" i="21"/>
  <c r="B30" i="21"/>
  <c r="C30" i="21"/>
  <c r="D30" i="21"/>
  <c r="E30" i="21"/>
  <c r="F30" i="21"/>
  <c r="G30" i="21"/>
  <c r="H30" i="21"/>
  <c r="I30" i="21"/>
  <c r="J30" i="21"/>
  <c r="K30" i="21"/>
  <c r="M30" i="21"/>
  <c r="N30" i="21"/>
  <c r="O30" i="21"/>
  <c r="P30" i="21"/>
  <c r="Q30" i="21"/>
  <c r="B31" i="21"/>
  <c r="C31" i="21"/>
  <c r="D31" i="21"/>
  <c r="E31" i="21"/>
  <c r="F31" i="21"/>
  <c r="G31" i="21"/>
  <c r="H31" i="21"/>
  <c r="I31" i="21"/>
  <c r="J31" i="21"/>
  <c r="K31" i="21"/>
  <c r="M31" i="21"/>
  <c r="N31" i="21"/>
  <c r="O31" i="21"/>
  <c r="P31" i="21"/>
  <c r="Q31" i="21"/>
  <c r="B32" i="21"/>
  <c r="C32" i="21"/>
  <c r="D32" i="21"/>
  <c r="E32" i="21"/>
  <c r="F32" i="21"/>
  <c r="G32" i="21"/>
  <c r="H32" i="21"/>
  <c r="I32" i="21"/>
  <c r="J32" i="21"/>
  <c r="K32" i="21"/>
  <c r="M32" i="21"/>
  <c r="N32" i="21"/>
  <c r="O32" i="21"/>
  <c r="P32" i="21"/>
  <c r="Q32" i="21"/>
  <c r="B33" i="21"/>
  <c r="C33" i="21"/>
  <c r="D33" i="21"/>
  <c r="E33" i="21"/>
  <c r="F33" i="21"/>
  <c r="G33" i="21"/>
  <c r="H33" i="21"/>
  <c r="I33" i="21"/>
  <c r="J33" i="21"/>
  <c r="K33" i="21"/>
  <c r="M33" i="21"/>
  <c r="N33" i="21"/>
  <c r="O33" i="21"/>
  <c r="P33" i="21"/>
  <c r="Q33" i="21"/>
  <c r="B34" i="21"/>
  <c r="C34" i="21"/>
  <c r="D34" i="21"/>
  <c r="E34" i="21"/>
  <c r="F34" i="21"/>
  <c r="G34" i="21"/>
  <c r="H34" i="21"/>
  <c r="I34" i="21"/>
  <c r="J34" i="21"/>
  <c r="K34" i="21"/>
  <c r="M34" i="21"/>
  <c r="N34" i="21"/>
  <c r="O34" i="21"/>
  <c r="P34" i="21"/>
  <c r="Q34" i="21"/>
  <c r="B35" i="21"/>
  <c r="C35" i="21"/>
  <c r="D35" i="21"/>
  <c r="E35" i="21"/>
  <c r="F35" i="21"/>
  <c r="G35" i="21"/>
  <c r="H35" i="21"/>
  <c r="I35" i="21"/>
  <c r="J35" i="21"/>
  <c r="K35" i="21"/>
  <c r="M35" i="21"/>
  <c r="N35" i="21"/>
  <c r="O35" i="21"/>
  <c r="P35" i="21"/>
  <c r="Q35" i="21"/>
  <c r="B36" i="21"/>
  <c r="C36" i="21"/>
  <c r="D36" i="21"/>
  <c r="E36" i="21"/>
  <c r="F36" i="21"/>
  <c r="G36" i="21"/>
  <c r="H36" i="21"/>
  <c r="I36" i="21"/>
  <c r="J36" i="21"/>
  <c r="K36" i="21"/>
  <c r="M36" i="21"/>
  <c r="N36" i="21"/>
  <c r="O36" i="21"/>
  <c r="P36" i="21"/>
  <c r="Q36" i="21"/>
  <c r="B37" i="21"/>
  <c r="C37" i="21"/>
  <c r="D37" i="21"/>
  <c r="E37" i="21"/>
  <c r="F37" i="21"/>
  <c r="G37" i="21"/>
  <c r="H37" i="21"/>
  <c r="I37" i="21"/>
  <c r="J37" i="21"/>
  <c r="K37" i="21"/>
  <c r="M37" i="21"/>
  <c r="N37" i="21"/>
  <c r="O37" i="21"/>
  <c r="P37" i="21"/>
  <c r="Q37" i="21"/>
  <c r="B38" i="21"/>
  <c r="C38" i="21"/>
  <c r="D38" i="21"/>
  <c r="E38" i="21"/>
  <c r="F38" i="21"/>
  <c r="G38" i="21"/>
  <c r="H38" i="21"/>
  <c r="I38" i="21"/>
  <c r="J38" i="21"/>
  <c r="K38" i="21"/>
  <c r="M38" i="21"/>
  <c r="N38" i="21"/>
  <c r="O38" i="21"/>
  <c r="P38" i="21"/>
  <c r="Q38" i="21"/>
  <c r="B39" i="21"/>
  <c r="C39" i="21"/>
  <c r="D39" i="21"/>
  <c r="E39" i="21"/>
  <c r="F39" i="21"/>
  <c r="G39" i="21"/>
  <c r="H39" i="21"/>
  <c r="I39" i="21"/>
  <c r="J39" i="21"/>
  <c r="K39" i="21"/>
  <c r="M39" i="21"/>
  <c r="N39" i="21"/>
  <c r="O39" i="21"/>
  <c r="P39" i="21"/>
  <c r="Q39" i="21"/>
  <c r="B40" i="21"/>
  <c r="C40" i="21"/>
  <c r="D40" i="21"/>
  <c r="E40" i="21"/>
  <c r="F40" i="21"/>
  <c r="G40" i="21"/>
  <c r="H40" i="21"/>
  <c r="I40" i="21"/>
  <c r="J40" i="21"/>
  <c r="K40" i="21"/>
  <c r="M40" i="21"/>
  <c r="N40" i="21"/>
  <c r="O40" i="21"/>
  <c r="P40" i="21"/>
  <c r="Q40" i="21"/>
  <c r="B41" i="21"/>
  <c r="C41" i="21"/>
  <c r="D41" i="21"/>
  <c r="E41" i="21"/>
  <c r="F41" i="21"/>
  <c r="G41" i="21"/>
  <c r="H41" i="21"/>
  <c r="I41" i="21"/>
  <c r="J41" i="21"/>
  <c r="K41" i="21"/>
  <c r="M41" i="21"/>
  <c r="N41" i="21"/>
  <c r="O41" i="21"/>
  <c r="P41" i="21"/>
  <c r="Q41" i="21"/>
  <c r="B42" i="21"/>
  <c r="C42" i="21"/>
  <c r="D42" i="21"/>
  <c r="E42" i="21"/>
  <c r="F42" i="21"/>
  <c r="G42" i="21"/>
  <c r="H42" i="21"/>
  <c r="I42" i="21"/>
  <c r="J42" i="21"/>
  <c r="K42" i="21"/>
  <c r="M42" i="21"/>
  <c r="N42" i="21"/>
  <c r="O42" i="21"/>
  <c r="P42" i="21"/>
  <c r="Q42" i="21"/>
  <c r="B43" i="21"/>
  <c r="C43" i="21"/>
  <c r="D43" i="21"/>
  <c r="E43" i="21"/>
  <c r="F43" i="21"/>
  <c r="G43" i="21"/>
  <c r="H43" i="21"/>
  <c r="I43" i="21"/>
  <c r="J43" i="21"/>
  <c r="K43" i="21"/>
  <c r="M43" i="21"/>
  <c r="N43" i="21"/>
  <c r="O43" i="21"/>
  <c r="P43" i="21"/>
  <c r="Q43" i="21"/>
  <c r="B44" i="21"/>
  <c r="C44" i="21"/>
  <c r="D44" i="21"/>
  <c r="E44" i="21"/>
  <c r="F44" i="21"/>
  <c r="G44" i="21"/>
  <c r="H44" i="21"/>
  <c r="I44" i="21"/>
  <c r="J44" i="21"/>
  <c r="K44" i="21"/>
  <c r="M44" i="21"/>
  <c r="N44" i="21"/>
  <c r="O44" i="21"/>
  <c r="P44" i="21"/>
  <c r="Q44" i="21"/>
  <c r="B45" i="21"/>
  <c r="C45" i="21"/>
  <c r="D45" i="21"/>
  <c r="E45" i="21"/>
  <c r="F45" i="21"/>
  <c r="G45" i="21"/>
  <c r="H45" i="21"/>
  <c r="I45" i="21"/>
  <c r="J45" i="21"/>
  <c r="K45" i="21"/>
  <c r="M45" i="21"/>
  <c r="N45" i="21"/>
  <c r="O45" i="21"/>
  <c r="P45" i="21"/>
  <c r="Q45" i="21"/>
  <c r="B46" i="21"/>
  <c r="C46" i="21"/>
  <c r="D46" i="21"/>
  <c r="E46" i="21"/>
  <c r="F46" i="21"/>
  <c r="G46" i="21"/>
  <c r="H46" i="21"/>
  <c r="I46" i="21"/>
  <c r="J46" i="21"/>
  <c r="K46" i="21"/>
  <c r="M46" i="21"/>
  <c r="N46" i="21"/>
  <c r="O46" i="21"/>
  <c r="P46" i="21"/>
  <c r="Q46" i="21"/>
  <c r="B47" i="21"/>
  <c r="C47" i="21"/>
  <c r="D47" i="21"/>
  <c r="E47" i="21"/>
  <c r="F47" i="21"/>
  <c r="G47" i="21"/>
  <c r="H47" i="21"/>
  <c r="I47" i="21"/>
  <c r="J47" i="21"/>
  <c r="K47" i="21"/>
  <c r="M47" i="21"/>
  <c r="N47" i="21"/>
  <c r="O47" i="21"/>
  <c r="P47" i="21"/>
  <c r="Q47" i="21"/>
  <c r="B48" i="21"/>
  <c r="C48" i="21"/>
  <c r="D48" i="21"/>
  <c r="E48" i="21"/>
  <c r="F48" i="21"/>
  <c r="G48" i="21"/>
  <c r="H48" i="21"/>
  <c r="I48" i="21"/>
  <c r="J48" i="21"/>
  <c r="K48" i="21"/>
  <c r="M48" i="21"/>
  <c r="N48" i="21"/>
  <c r="O48" i="21"/>
  <c r="P48" i="21"/>
  <c r="Q48" i="21"/>
  <c r="B49" i="21"/>
  <c r="C49" i="21"/>
  <c r="D49" i="21"/>
  <c r="E49" i="21"/>
  <c r="F49" i="21"/>
  <c r="G49" i="21"/>
  <c r="H49" i="21"/>
  <c r="I49" i="21"/>
  <c r="J49" i="21"/>
  <c r="K49" i="21"/>
  <c r="M49" i="21"/>
  <c r="N49" i="21"/>
  <c r="O49" i="21"/>
  <c r="P49" i="21"/>
  <c r="Q49" i="21"/>
  <c r="B50" i="21"/>
  <c r="C50" i="21"/>
  <c r="D50" i="21"/>
  <c r="E50" i="21"/>
  <c r="F50" i="21"/>
  <c r="G50" i="21"/>
  <c r="H50" i="21"/>
  <c r="I50" i="21"/>
  <c r="J50" i="21"/>
  <c r="K50" i="21"/>
  <c r="M50" i="21"/>
  <c r="N50" i="21"/>
  <c r="O50" i="21"/>
  <c r="P50" i="21"/>
  <c r="Q50" i="21"/>
  <c r="B51" i="21"/>
  <c r="C51" i="21"/>
  <c r="D51" i="21"/>
  <c r="E51" i="21"/>
  <c r="F51" i="21"/>
  <c r="G51" i="21"/>
  <c r="H51" i="21"/>
  <c r="I51" i="21"/>
  <c r="J51" i="21"/>
  <c r="K51" i="21"/>
  <c r="M51" i="21"/>
  <c r="N51" i="21"/>
  <c r="O51" i="21"/>
  <c r="P51" i="21"/>
  <c r="Q51" i="21"/>
  <c r="B52" i="21"/>
  <c r="C52" i="21"/>
  <c r="D52" i="21"/>
  <c r="E52" i="21"/>
  <c r="F52" i="21"/>
  <c r="G52" i="21"/>
  <c r="H52" i="21"/>
  <c r="I52" i="21"/>
  <c r="J52" i="21"/>
  <c r="K52" i="21"/>
  <c r="M52" i="21"/>
  <c r="N52" i="21"/>
  <c r="O52" i="21"/>
  <c r="P52" i="21"/>
  <c r="Q52" i="21"/>
  <c r="B53" i="21"/>
  <c r="C53" i="21"/>
  <c r="D53" i="21"/>
  <c r="E53" i="21"/>
  <c r="F53" i="21"/>
  <c r="G53" i="21"/>
  <c r="H53" i="21"/>
  <c r="I53" i="21"/>
  <c r="J53" i="21"/>
  <c r="K53" i="21"/>
  <c r="M53" i="21"/>
  <c r="N53" i="21"/>
  <c r="O53" i="21"/>
  <c r="P53" i="21"/>
  <c r="Q53" i="21"/>
  <c r="B54" i="21"/>
  <c r="C54" i="21"/>
  <c r="D54" i="21"/>
  <c r="E54" i="21"/>
  <c r="F54" i="21"/>
  <c r="G54" i="21"/>
  <c r="H54" i="21"/>
  <c r="I54" i="21"/>
  <c r="J54" i="21"/>
  <c r="K54" i="21"/>
  <c r="M54" i="21"/>
  <c r="N54" i="21"/>
  <c r="O54" i="21"/>
  <c r="P54" i="21"/>
  <c r="Q54" i="21"/>
  <c r="B55" i="21"/>
  <c r="C55" i="21"/>
  <c r="D55" i="21"/>
  <c r="E55" i="21"/>
  <c r="F55" i="21"/>
  <c r="G55" i="21"/>
  <c r="H55" i="21"/>
  <c r="I55" i="21"/>
  <c r="J55" i="21"/>
  <c r="K55" i="21"/>
  <c r="M55" i="21"/>
  <c r="N55" i="21"/>
  <c r="O55" i="21"/>
  <c r="P55" i="21"/>
  <c r="Q55" i="21"/>
  <c r="B56" i="21"/>
  <c r="C56" i="21"/>
  <c r="D56" i="21"/>
  <c r="E56" i="21"/>
  <c r="F56" i="21"/>
  <c r="G56" i="21"/>
  <c r="H56" i="21"/>
  <c r="I56" i="21"/>
  <c r="J56" i="21"/>
  <c r="K56" i="21"/>
  <c r="M56" i="21"/>
  <c r="N56" i="21"/>
  <c r="O56" i="21"/>
  <c r="P56" i="21"/>
  <c r="Q56" i="21"/>
  <c r="B57" i="21"/>
  <c r="C57" i="21"/>
  <c r="D57" i="21"/>
  <c r="E57" i="21"/>
  <c r="F57" i="21"/>
  <c r="G57" i="21"/>
  <c r="H57" i="21"/>
  <c r="I57" i="21"/>
  <c r="J57" i="21"/>
  <c r="K57" i="21"/>
  <c r="M57" i="21"/>
  <c r="N57" i="21"/>
  <c r="O57" i="21"/>
  <c r="P57" i="21"/>
  <c r="Q57" i="21"/>
  <c r="B58" i="21"/>
  <c r="C58" i="21"/>
  <c r="D58" i="21"/>
  <c r="E58" i="21"/>
  <c r="F58" i="21"/>
  <c r="G58" i="21"/>
  <c r="H58" i="21"/>
  <c r="I58" i="21"/>
  <c r="J58" i="21"/>
  <c r="K58" i="21"/>
  <c r="M58" i="21"/>
  <c r="N58" i="21"/>
  <c r="O58" i="21"/>
  <c r="P58" i="21"/>
  <c r="Q58" i="21"/>
  <c r="B59" i="21"/>
  <c r="C59" i="21"/>
  <c r="D59" i="21"/>
  <c r="E59" i="21"/>
  <c r="F59" i="21"/>
  <c r="G59" i="21"/>
  <c r="H59" i="21"/>
  <c r="I59" i="21"/>
  <c r="J59" i="21"/>
  <c r="K59" i="21"/>
  <c r="M59" i="21"/>
  <c r="N59" i="21"/>
  <c r="O59" i="21"/>
  <c r="P59" i="21"/>
  <c r="Q59" i="21"/>
  <c r="B60" i="21"/>
  <c r="C60" i="21"/>
  <c r="D60" i="21"/>
  <c r="E60" i="21"/>
  <c r="F60" i="21"/>
  <c r="G60" i="21"/>
  <c r="H60" i="21"/>
  <c r="I60" i="21"/>
  <c r="J60" i="21"/>
  <c r="K60" i="21"/>
  <c r="M60" i="21"/>
  <c r="N60" i="21"/>
  <c r="O60" i="21"/>
  <c r="P60" i="21"/>
  <c r="Q60" i="21"/>
  <c r="B61" i="21"/>
  <c r="C61" i="21"/>
  <c r="D61" i="21"/>
  <c r="E61" i="21"/>
  <c r="F61" i="21"/>
  <c r="G61" i="21"/>
  <c r="H61" i="21"/>
  <c r="I61" i="21"/>
  <c r="J61" i="21"/>
  <c r="K61" i="21"/>
  <c r="M61" i="21"/>
  <c r="N61" i="21"/>
  <c r="O61" i="21"/>
  <c r="P61" i="21"/>
  <c r="Q61" i="21"/>
  <c r="B62" i="21"/>
  <c r="C62" i="21"/>
  <c r="D62" i="21"/>
  <c r="E62" i="21"/>
  <c r="F62" i="21"/>
  <c r="G62" i="21"/>
  <c r="H62" i="21"/>
  <c r="I62" i="21"/>
  <c r="J62" i="21"/>
  <c r="K62" i="21"/>
  <c r="M62" i="21"/>
  <c r="N62" i="21"/>
  <c r="O62" i="21"/>
  <c r="P62" i="21"/>
  <c r="Q62" i="21"/>
  <c r="B63" i="21"/>
  <c r="C63" i="21"/>
  <c r="D63" i="21"/>
  <c r="E63" i="21"/>
  <c r="F63" i="21"/>
  <c r="G63" i="21"/>
  <c r="H63" i="21"/>
  <c r="I63" i="21"/>
  <c r="J63" i="21"/>
  <c r="K63" i="21"/>
  <c r="M63" i="21"/>
  <c r="N63" i="21"/>
  <c r="O63" i="21"/>
  <c r="P63" i="21"/>
  <c r="Q63" i="21"/>
  <c r="B64" i="21"/>
  <c r="C64" i="21"/>
  <c r="D64" i="21"/>
  <c r="E64" i="21"/>
  <c r="F64" i="21"/>
  <c r="G64" i="21"/>
  <c r="H64" i="21"/>
  <c r="I64" i="21"/>
  <c r="J64" i="21"/>
  <c r="K64" i="21"/>
  <c r="M64" i="21"/>
  <c r="N64" i="21"/>
  <c r="O64" i="21"/>
  <c r="P64" i="21"/>
  <c r="Q64" i="21"/>
  <c r="B65" i="21"/>
  <c r="C65" i="21"/>
  <c r="D65" i="21"/>
  <c r="E65" i="21"/>
  <c r="F65" i="21"/>
  <c r="G65" i="21"/>
  <c r="H65" i="21"/>
  <c r="I65" i="21"/>
  <c r="J65" i="21"/>
  <c r="K65" i="21"/>
  <c r="M65" i="21"/>
  <c r="N65" i="21"/>
  <c r="O65" i="21"/>
  <c r="P65" i="21"/>
  <c r="Q65" i="21"/>
  <c r="B66" i="21"/>
  <c r="C66" i="21"/>
  <c r="D66" i="21"/>
  <c r="E66" i="21"/>
  <c r="F66" i="21"/>
  <c r="G66" i="21"/>
  <c r="H66" i="21"/>
  <c r="I66" i="21"/>
  <c r="J66" i="21"/>
  <c r="K66" i="21"/>
  <c r="M66" i="21"/>
  <c r="N66" i="21"/>
  <c r="O66" i="21"/>
  <c r="P66" i="21"/>
  <c r="Q66" i="21"/>
  <c r="B67" i="21"/>
  <c r="C67" i="21"/>
  <c r="D67" i="21"/>
  <c r="E67" i="21"/>
  <c r="F67" i="21"/>
  <c r="G67" i="21"/>
  <c r="H67" i="21"/>
  <c r="I67" i="21"/>
  <c r="J67" i="21"/>
  <c r="K67" i="21"/>
  <c r="M67" i="21"/>
  <c r="N67" i="21"/>
  <c r="O67" i="21"/>
  <c r="P67" i="21"/>
  <c r="Q67" i="21"/>
  <c r="B68" i="21"/>
  <c r="C68" i="21"/>
  <c r="D68" i="21"/>
  <c r="E68" i="21"/>
  <c r="F68" i="21"/>
  <c r="G68" i="21"/>
  <c r="H68" i="21"/>
  <c r="I68" i="21"/>
  <c r="J68" i="21"/>
  <c r="K68" i="21"/>
  <c r="M68" i="21"/>
  <c r="N68" i="21"/>
  <c r="O68" i="21"/>
  <c r="P68" i="21"/>
  <c r="Q68" i="21"/>
  <c r="B69" i="21"/>
  <c r="C69" i="21"/>
  <c r="D69" i="21"/>
  <c r="E69" i="21"/>
  <c r="F69" i="21"/>
  <c r="G69" i="21"/>
  <c r="H69" i="21"/>
  <c r="I69" i="21"/>
  <c r="J69" i="21"/>
  <c r="K69" i="21"/>
  <c r="M69" i="21"/>
  <c r="N69" i="21"/>
  <c r="O69" i="21"/>
  <c r="P69" i="21"/>
  <c r="Q69" i="21"/>
  <c r="B70" i="21"/>
  <c r="C70" i="21"/>
  <c r="D70" i="21"/>
  <c r="E70" i="21"/>
  <c r="F70" i="21"/>
  <c r="G70" i="21"/>
  <c r="H70" i="21"/>
  <c r="I70" i="21"/>
  <c r="J70" i="21"/>
  <c r="K70" i="21"/>
  <c r="M70" i="21"/>
  <c r="N70" i="21"/>
  <c r="O70" i="21"/>
  <c r="P70" i="21"/>
  <c r="Q70" i="21"/>
  <c r="B71" i="21"/>
  <c r="C71" i="21"/>
  <c r="D71" i="21"/>
  <c r="E71" i="21"/>
  <c r="F71" i="21"/>
  <c r="G71" i="21"/>
  <c r="H71" i="21"/>
  <c r="I71" i="21"/>
  <c r="J71" i="21"/>
  <c r="K71" i="21"/>
  <c r="M71" i="21"/>
  <c r="N71" i="21"/>
  <c r="O71" i="21"/>
  <c r="P71" i="21"/>
  <c r="Q71" i="21"/>
  <c r="B72" i="21"/>
  <c r="C72" i="21"/>
  <c r="D72" i="21"/>
  <c r="E72" i="21"/>
  <c r="F72" i="21"/>
  <c r="G72" i="21"/>
  <c r="H72" i="21"/>
  <c r="I72" i="21"/>
  <c r="J72" i="21"/>
  <c r="K72" i="21"/>
  <c r="M72" i="21"/>
  <c r="N72" i="21"/>
  <c r="O72" i="21"/>
  <c r="P72" i="21"/>
  <c r="Q72" i="21"/>
  <c r="B73" i="21"/>
  <c r="C73" i="21"/>
  <c r="D73" i="21"/>
  <c r="E73" i="21"/>
  <c r="F73" i="21"/>
  <c r="G73" i="21"/>
  <c r="H73" i="21"/>
  <c r="I73" i="21"/>
  <c r="J73" i="21"/>
  <c r="K73" i="21"/>
  <c r="M73" i="21"/>
  <c r="N73" i="21"/>
  <c r="O73" i="21"/>
  <c r="P73" i="21"/>
  <c r="Q73" i="21"/>
  <c r="B74" i="21"/>
  <c r="C74" i="21"/>
  <c r="D74" i="21"/>
  <c r="E74" i="21"/>
  <c r="F74" i="21"/>
  <c r="G74" i="21"/>
  <c r="H74" i="21"/>
  <c r="I74" i="21"/>
  <c r="J74" i="21"/>
  <c r="K74" i="21"/>
  <c r="M74" i="21"/>
  <c r="N74" i="21"/>
  <c r="O74" i="21"/>
  <c r="P74" i="21"/>
  <c r="Q74" i="21"/>
  <c r="B75" i="21"/>
  <c r="C75" i="21"/>
  <c r="D75" i="21"/>
  <c r="E75" i="21"/>
  <c r="F75" i="21"/>
  <c r="G75" i="21"/>
  <c r="H75" i="21"/>
  <c r="I75" i="21"/>
  <c r="J75" i="21"/>
  <c r="K75" i="21"/>
  <c r="M75" i="21"/>
  <c r="N75" i="21"/>
  <c r="O75" i="21"/>
  <c r="P75" i="21"/>
  <c r="Q75" i="21"/>
  <c r="B76" i="21"/>
  <c r="C76" i="21"/>
  <c r="D76" i="21"/>
  <c r="E76" i="21"/>
  <c r="F76" i="21"/>
  <c r="G76" i="21"/>
  <c r="H76" i="21"/>
  <c r="I76" i="21"/>
  <c r="J76" i="21"/>
  <c r="K76" i="21"/>
  <c r="M76" i="21"/>
  <c r="N76" i="21"/>
  <c r="O76" i="21"/>
  <c r="P76" i="21"/>
  <c r="Q76" i="21"/>
  <c r="B77" i="21"/>
  <c r="C77" i="21"/>
  <c r="D77" i="21"/>
  <c r="E77" i="21"/>
  <c r="F77" i="21"/>
  <c r="G77" i="21"/>
  <c r="H77" i="21"/>
  <c r="I77" i="21"/>
  <c r="J77" i="21"/>
  <c r="K77" i="21"/>
  <c r="M77" i="21"/>
  <c r="N77" i="21"/>
  <c r="O77" i="21"/>
  <c r="P77" i="21"/>
  <c r="Q77" i="21"/>
  <c r="B78" i="21"/>
  <c r="C78" i="21"/>
  <c r="D78" i="21"/>
  <c r="E78" i="21"/>
  <c r="F78" i="21"/>
  <c r="G78" i="21"/>
  <c r="H78" i="21"/>
  <c r="I78" i="21"/>
  <c r="J78" i="21"/>
  <c r="K78" i="21"/>
  <c r="M78" i="21"/>
  <c r="N78" i="21"/>
  <c r="O78" i="21"/>
  <c r="P78" i="21"/>
  <c r="Q78" i="21"/>
  <c r="B79" i="21"/>
  <c r="C79" i="21"/>
  <c r="D79" i="21"/>
  <c r="E79" i="21"/>
  <c r="F79" i="21"/>
  <c r="G79" i="21"/>
  <c r="H79" i="21"/>
  <c r="I79" i="21"/>
  <c r="J79" i="21"/>
  <c r="K79" i="21"/>
  <c r="M79" i="21"/>
  <c r="N79" i="21"/>
  <c r="O79" i="21"/>
  <c r="P79" i="21"/>
  <c r="Q79" i="21"/>
  <c r="B80" i="21"/>
  <c r="C80" i="21"/>
  <c r="D80" i="21"/>
  <c r="E80" i="21"/>
  <c r="F80" i="21"/>
  <c r="G80" i="21"/>
  <c r="H80" i="21"/>
  <c r="I80" i="21"/>
  <c r="J80" i="21"/>
  <c r="K80" i="21"/>
  <c r="M80" i="21"/>
  <c r="N80" i="21"/>
  <c r="O80" i="21"/>
  <c r="P80" i="21"/>
  <c r="Q80" i="21"/>
  <c r="B81" i="21"/>
  <c r="C81" i="21"/>
  <c r="D81" i="21"/>
  <c r="E81" i="21"/>
  <c r="F81" i="21"/>
  <c r="G81" i="21"/>
  <c r="H81" i="21"/>
  <c r="I81" i="21"/>
  <c r="J81" i="21"/>
  <c r="K81" i="21"/>
  <c r="M81" i="21"/>
  <c r="N81" i="21"/>
  <c r="O81" i="21"/>
  <c r="P81" i="21"/>
  <c r="Q81" i="21"/>
  <c r="B82" i="21"/>
  <c r="C82" i="21"/>
  <c r="D82" i="21"/>
  <c r="E82" i="21"/>
  <c r="F82" i="21"/>
  <c r="G82" i="21"/>
  <c r="H82" i="21"/>
  <c r="I82" i="21"/>
  <c r="J82" i="21"/>
  <c r="K82" i="21"/>
  <c r="M82" i="21"/>
  <c r="N82" i="21"/>
  <c r="O82" i="21"/>
  <c r="P82" i="21"/>
  <c r="Q82" i="21"/>
  <c r="B83" i="21"/>
  <c r="C83" i="21"/>
  <c r="D83" i="21"/>
  <c r="E83" i="21"/>
  <c r="F83" i="21"/>
  <c r="G83" i="21"/>
  <c r="H83" i="21"/>
  <c r="I83" i="21"/>
  <c r="J83" i="21"/>
  <c r="K83" i="21"/>
  <c r="M83" i="21"/>
  <c r="N83" i="21"/>
  <c r="O83" i="21"/>
  <c r="P83" i="21"/>
  <c r="Q83" i="21"/>
  <c r="B84" i="21"/>
  <c r="C84" i="21"/>
  <c r="D84" i="21"/>
  <c r="E84" i="21"/>
  <c r="F84" i="21"/>
  <c r="G84" i="21"/>
  <c r="H84" i="21"/>
  <c r="I84" i="21"/>
  <c r="J84" i="21"/>
  <c r="K84" i="21"/>
  <c r="M84" i="21"/>
  <c r="N84" i="21"/>
  <c r="O84" i="21"/>
  <c r="P84" i="21"/>
  <c r="Q84" i="21"/>
  <c r="B85" i="21"/>
  <c r="C85" i="21"/>
  <c r="D85" i="21"/>
  <c r="E85" i="21"/>
  <c r="F85" i="21"/>
  <c r="G85" i="21"/>
  <c r="H85" i="21"/>
  <c r="I85" i="21"/>
  <c r="J85" i="21"/>
  <c r="K85" i="21"/>
  <c r="M85" i="21"/>
  <c r="N85" i="21"/>
  <c r="O85" i="21"/>
  <c r="P85" i="21"/>
  <c r="Q85" i="21"/>
  <c r="B86" i="21"/>
  <c r="C86" i="21"/>
  <c r="D86" i="21"/>
  <c r="E86" i="21"/>
  <c r="F86" i="21"/>
  <c r="G86" i="21"/>
  <c r="H86" i="21"/>
  <c r="I86" i="21"/>
  <c r="J86" i="21"/>
  <c r="K86" i="21"/>
  <c r="M86" i="21"/>
  <c r="N86" i="21"/>
  <c r="O86" i="21"/>
  <c r="P86" i="21"/>
  <c r="Q86" i="21"/>
  <c r="B87" i="21"/>
  <c r="C87" i="21"/>
  <c r="D87" i="21"/>
  <c r="E87" i="21"/>
  <c r="F87" i="21"/>
  <c r="G87" i="21"/>
  <c r="H87" i="21"/>
  <c r="I87" i="21"/>
  <c r="J87" i="21"/>
  <c r="K87" i="21"/>
  <c r="M87" i="21"/>
  <c r="N87" i="21"/>
  <c r="O87" i="21"/>
  <c r="P87" i="21"/>
  <c r="Q87" i="21"/>
  <c r="B88" i="21"/>
  <c r="C88" i="21"/>
  <c r="D88" i="21"/>
  <c r="E88" i="21"/>
  <c r="F88" i="21"/>
  <c r="G88" i="21"/>
  <c r="H88" i="21"/>
  <c r="I88" i="21"/>
  <c r="J88" i="21"/>
  <c r="K88" i="21"/>
  <c r="M88" i="21"/>
  <c r="N88" i="21"/>
  <c r="O88" i="21"/>
  <c r="P88" i="21"/>
  <c r="Q88" i="21"/>
  <c r="B89" i="21"/>
  <c r="C89" i="21"/>
  <c r="D89" i="21"/>
  <c r="E89" i="21"/>
  <c r="F89" i="21"/>
  <c r="G89" i="21"/>
  <c r="H89" i="21"/>
  <c r="I89" i="21"/>
  <c r="J89" i="21"/>
  <c r="K89" i="21"/>
  <c r="M89" i="21"/>
  <c r="N89" i="21"/>
  <c r="O89" i="21"/>
  <c r="P89" i="21"/>
  <c r="Q89" i="21"/>
  <c r="B90" i="21"/>
  <c r="C90" i="21"/>
  <c r="D90" i="21"/>
  <c r="E90" i="21"/>
  <c r="F90" i="21"/>
  <c r="G90" i="21"/>
  <c r="H90" i="21"/>
  <c r="I90" i="21"/>
  <c r="J90" i="21"/>
  <c r="K90" i="21"/>
  <c r="M90" i="21"/>
  <c r="N90" i="21"/>
  <c r="O90" i="21"/>
  <c r="P90" i="21"/>
  <c r="Q90" i="21"/>
  <c r="B91" i="21"/>
  <c r="C91" i="21"/>
  <c r="D91" i="21"/>
  <c r="E91" i="21"/>
  <c r="F91" i="21"/>
  <c r="G91" i="21"/>
  <c r="H91" i="21"/>
  <c r="I91" i="21"/>
  <c r="J91" i="21"/>
  <c r="K91" i="21"/>
  <c r="M91" i="21"/>
  <c r="N91" i="21"/>
  <c r="O91" i="21"/>
  <c r="P91" i="21"/>
  <c r="Q91" i="21"/>
  <c r="B92" i="21"/>
  <c r="C92" i="21"/>
  <c r="D92" i="21"/>
  <c r="E92" i="21"/>
  <c r="F92" i="21"/>
  <c r="G92" i="21"/>
  <c r="H92" i="21"/>
  <c r="I92" i="21"/>
  <c r="J92" i="21"/>
  <c r="K92" i="21"/>
  <c r="M92" i="21"/>
  <c r="N92" i="21"/>
  <c r="O92" i="21"/>
  <c r="P92" i="21"/>
  <c r="Q92" i="21"/>
  <c r="B93" i="21"/>
  <c r="C93" i="21"/>
  <c r="D93" i="21"/>
  <c r="E93" i="21"/>
  <c r="F93" i="21"/>
  <c r="G93" i="21"/>
  <c r="H93" i="21"/>
  <c r="I93" i="21"/>
  <c r="J93" i="21"/>
  <c r="K93" i="21"/>
  <c r="M93" i="21"/>
  <c r="N93" i="21"/>
  <c r="O93" i="21"/>
  <c r="P93" i="21"/>
  <c r="Q93" i="21"/>
  <c r="B94" i="21"/>
  <c r="C94" i="21"/>
  <c r="D94" i="21"/>
  <c r="E94" i="21"/>
  <c r="F94" i="21"/>
  <c r="G94" i="21"/>
  <c r="H94" i="21"/>
  <c r="I94" i="21"/>
  <c r="J94" i="21"/>
  <c r="K94" i="21"/>
  <c r="M94" i="21"/>
  <c r="N94" i="21"/>
  <c r="O94" i="21"/>
  <c r="P94" i="21"/>
  <c r="Q94" i="21"/>
  <c r="B95" i="21"/>
  <c r="C95" i="21"/>
  <c r="D95" i="21"/>
  <c r="E95" i="21"/>
  <c r="F95" i="21"/>
  <c r="G95" i="21"/>
  <c r="H95" i="21"/>
  <c r="I95" i="21"/>
  <c r="J95" i="21"/>
  <c r="K95" i="21"/>
  <c r="M95" i="21"/>
  <c r="N95" i="21"/>
  <c r="O95" i="21"/>
  <c r="P95" i="21"/>
  <c r="Q95" i="21"/>
  <c r="B96" i="21"/>
  <c r="C96" i="21"/>
  <c r="D96" i="21"/>
  <c r="E96" i="21"/>
  <c r="F96" i="21"/>
  <c r="G96" i="21"/>
  <c r="H96" i="21"/>
  <c r="I96" i="21"/>
  <c r="J96" i="21"/>
  <c r="K96" i="21"/>
  <c r="M96" i="21"/>
  <c r="N96" i="21"/>
  <c r="O96" i="21"/>
  <c r="P96" i="21"/>
  <c r="Q96" i="21"/>
  <c r="B97" i="21"/>
  <c r="C97" i="21"/>
  <c r="D97" i="21"/>
  <c r="E97" i="21"/>
  <c r="F97" i="21"/>
  <c r="G97" i="21"/>
  <c r="H97" i="21"/>
  <c r="I97" i="21"/>
  <c r="J97" i="21"/>
  <c r="K97" i="21"/>
  <c r="M97" i="21"/>
  <c r="N97" i="21"/>
  <c r="O97" i="21"/>
  <c r="P97" i="21"/>
  <c r="Q97" i="21"/>
  <c r="B98" i="21"/>
  <c r="C98" i="21"/>
  <c r="D98" i="21"/>
  <c r="E98" i="21"/>
  <c r="F98" i="21"/>
  <c r="G98" i="21"/>
  <c r="H98" i="21"/>
  <c r="I98" i="21"/>
  <c r="J98" i="21"/>
  <c r="K98" i="21"/>
  <c r="M98" i="21"/>
  <c r="N98" i="21"/>
  <c r="O98" i="21"/>
  <c r="P98" i="21"/>
  <c r="Q98" i="21"/>
  <c r="B99" i="21"/>
  <c r="C99" i="21"/>
  <c r="D99" i="21"/>
  <c r="E99" i="21"/>
  <c r="F99" i="21"/>
  <c r="G99" i="21"/>
  <c r="H99" i="21"/>
  <c r="I99" i="21"/>
  <c r="J99" i="21"/>
  <c r="K99" i="21"/>
  <c r="M99" i="21"/>
  <c r="N99" i="21"/>
  <c r="O99" i="21"/>
  <c r="P99" i="21"/>
  <c r="Q99" i="21"/>
  <c r="B100" i="21"/>
  <c r="C100" i="21"/>
  <c r="D100" i="21"/>
  <c r="E100" i="21"/>
  <c r="F100" i="21"/>
  <c r="G100" i="21"/>
  <c r="H100" i="21"/>
  <c r="I100" i="21"/>
  <c r="J100" i="21"/>
  <c r="K100" i="21"/>
  <c r="M100" i="21"/>
  <c r="N100" i="21"/>
  <c r="O100" i="21"/>
  <c r="P100" i="21"/>
  <c r="Q100" i="21"/>
  <c r="B101" i="21"/>
  <c r="C101" i="21"/>
  <c r="D101" i="21"/>
  <c r="E101" i="21"/>
  <c r="F101" i="21"/>
  <c r="G101" i="21"/>
  <c r="H101" i="21"/>
  <c r="I101" i="21"/>
  <c r="J101" i="21"/>
  <c r="K101" i="21"/>
  <c r="M101" i="21"/>
  <c r="N101" i="21"/>
  <c r="O101" i="21"/>
  <c r="P101" i="21"/>
  <c r="Q101" i="21"/>
  <c r="B102" i="21"/>
  <c r="C102" i="21"/>
  <c r="D102" i="21"/>
  <c r="E102" i="21"/>
  <c r="F102" i="21"/>
  <c r="G102" i="21"/>
  <c r="H102" i="21"/>
  <c r="I102" i="21"/>
  <c r="J102" i="21"/>
  <c r="K102" i="21"/>
  <c r="M102" i="21"/>
  <c r="N102" i="21"/>
  <c r="O102" i="21"/>
  <c r="P102" i="21"/>
  <c r="Q102" i="21"/>
  <c r="B103" i="21"/>
  <c r="C103" i="21"/>
  <c r="D103" i="21"/>
  <c r="E103" i="21"/>
  <c r="F103" i="21"/>
  <c r="G103" i="21"/>
  <c r="H103" i="21"/>
  <c r="I103" i="21"/>
  <c r="J103" i="21"/>
  <c r="K103" i="21"/>
  <c r="M103" i="21"/>
  <c r="N103" i="21"/>
  <c r="O103" i="21"/>
  <c r="P103" i="21"/>
  <c r="Q103" i="21"/>
  <c r="B104" i="21"/>
  <c r="C104" i="21"/>
  <c r="D104" i="21"/>
  <c r="E104" i="21"/>
  <c r="F104" i="21"/>
  <c r="G104" i="21"/>
  <c r="H104" i="21"/>
  <c r="I104" i="21"/>
  <c r="J104" i="21"/>
  <c r="K104" i="21"/>
  <c r="M104" i="21"/>
  <c r="N104" i="21"/>
  <c r="O104" i="21"/>
  <c r="P104" i="21"/>
  <c r="Q104" i="21"/>
  <c r="B105" i="21"/>
  <c r="C105" i="21"/>
  <c r="D105" i="21"/>
  <c r="E105" i="21"/>
  <c r="F105" i="21"/>
  <c r="G105" i="21"/>
  <c r="H105" i="21"/>
  <c r="I105" i="21"/>
  <c r="J105" i="21"/>
  <c r="K105" i="21"/>
  <c r="M105" i="21"/>
  <c r="N105" i="21"/>
  <c r="O105" i="21"/>
  <c r="P105" i="21"/>
  <c r="Q105" i="21"/>
  <c r="B106" i="21"/>
  <c r="C106" i="21"/>
  <c r="D106" i="21"/>
  <c r="E106" i="21"/>
  <c r="F106" i="21"/>
  <c r="G106" i="21"/>
  <c r="H106" i="21"/>
  <c r="I106" i="21"/>
  <c r="J106" i="21"/>
  <c r="K106" i="21"/>
  <c r="M106" i="21"/>
  <c r="N106" i="21"/>
  <c r="O106" i="21"/>
  <c r="P106" i="21"/>
  <c r="Q106" i="21"/>
  <c r="B107" i="21"/>
  <c r="C107" i="21"/>
  <c r="D107" i="21"/>
  <c r="E107" i="21"/>
  <c r="F107" i="21"/>
  <c r="G107" i="21"/>
  <c r="H107" i="21"/>
  <c r="I107" i="21"/>
  <c r="J107" i="21"/>
  <c r="K107" i="21"/>
  <c r="M107" i="21"/>
  <c r="N107" i="21"/>
  <c r="O107" i="21"/>
  <c r="P107" i="21"/>
  <c r="Q107" i="21"/>
  <c r="B108" i="21"/>
  <c r="C108" i="21"/>
  <c r="D108" i="21"/>
  <c r="E108" i="21"/>
  <c r="F108" i="21"/>
  <c r="G108" i="21"/>
  <c r="H108" i="21"/>
  <c r="I108" i="21"/>
  <c r="J108" i="21"/>
  <c r="K108" i="21"/>
  <c r="M108" i="21"/>
  <c r="N108" i="21"/>
  <c r="O108" i="21"/>
  <c r="P108" i="21"/>
  <c r="Q108" i="21"/>
  <c r="B109" i="21"/>
  <c r="C109" i="21"/>
  <c r="D109" i="21"/>
  <c r="E109" i="21"/>
  <c r="F109" i="21"/>
  <c r="G109" i="21"/>
  <c r="H109" i="21"/>
  <c r="I109" i="21"/>
  <c r="J109" i="21"/>
  <c r="K109" i="21"/>
  <c r="M109" i="21"/>
  <c r="N109" i="21"/>
  <c r="O109" i="21"/>
  <c r="P109" i="21"/>
  <c r="Q109" i="21"/>
  <c r="B110" i="21"/>
  <c r="C110" i="21"/>
  <c r="D110" i="21"/>
  <c r="E110" i="21"/>
  <c r="F110" i="21"/>
  <c r="G110" i="21"/>
  <c r="H110" i="21"/>
  <c r="I110" i="21"/>
  <c r="J110" i="21"/>
  <c r="K110" i="21"/>
  <c r="M110" i="21"/>
  <c r="N110" i="21"/>
  <c r="O110" i="21"/>
  <c r="P110" i="21"/>
  <c r="Q110" i="21"/>
  <c r="B111" i="21"/>
  <c r="C111" i="21"/>
  <c r="D111" i="21"/>
  <c r="E111" i="21"/>
  <c r="F111" i="21"/>
  <c r="G111" i="21"/>
  <c r="H111" i="21"/>
  <c r="I111" i="21"/>
  <c r="J111" i="21"/>
  <c r="K111" i="21"/>
  <c r="M111" i="21"/>
  <c r="N111" i="21"/>
  <c r="O111" i="21"/>
  <c r="P111" i="21"/>
  <c r="Q111" i="21"/>
  <c r="B112" i="21"/>
  <c r="C112" i="21"/>
  <c r="D112" i="21"/>
  <c r="E112" i="21"/>
  <c r="F112" i="21"/>
  <c r="G112" i="21"/>
  <c r="H112" i="21"/>
  <c r="I112" i="21"/>
  <c r="J112" i="21"/>
  <c r="K112" i="21"/>
  <c r="M112" i="21"/>
  <c r="N112" i="21"/>
  <c r="O112" i="21"/>
  <c r="P112" i="21"/>
  <c r="Q112" i="21"/>
  <c r="B113" i="21"/>
  <c r="C113" i="21"/>
  <c r="D113" i="21"/>
  <c r="E113" i="21"/>
  <c r="F113" i="21"/>
  <c r="G113" i="21"/>
  <c r="H113" i="21"/>
  <c r="I113" i="21"/>
  <c r="J113" i="21"/>
  <c r="K113" i="21"/>
  <c r="M113" i="21"/>
  <c r="N113" i="21"/>
  <c r="O113" i="21"/>
  <c r="P113" i="21"/>
  <c r="Q113" i="21"/>
  <c r="B114" i="21"/>
  <c r="C114" i="21"/>
  <c r="D114" i="21"/>
  <c r="E114" i="21"/>
  <c r="F114" i="21"/>
  <c r="G114" i="21"/>
  <c r="H114" i="21"/>
  <c r="I114" i="21"/>
  <c r="J114" i="21"/>
  <c r="K114" i="21"/>
  <c r="M114" i="21"/>
  <c r="N114" i="21"/>
  <c r="O114" i="21"/>
  <c r="P114" i="21"/>
  <c r="Q114" i="21"/>
  <c r="B115" i="21"/>
  <c r="C115" i="21"/>
  <c r="D115" i="21"/>
  <c r="E115" i="21"/>
  <c r="F115" i="21"/>
  <c r="G115" i="21"/>
  <c r="H115" i="21"/>
  <c r="I115" i="21"/>
  <c r="J115" i="21"/>
  <c r="K115" i="21"/>
  <c r="M115" i="21"/>
  <c r="N115" i="21"/>
  <c r="O115" i="21"/>
  <c r="P115" i="21"/>
  <c r="Q115" i="21"/>
  <c r="B116" i="21"/>
  <c r="C116" i="21"/>
  <c r="D116" i="21"/>
  <c r="E116" i="21"/>
  <c r="F116" i="21"/>
  <c r="G116" i="21"/>
  <c r="H116" i="21"/>
  <c r="I116" i="21"/>
  <c r="J116" i="21"/>
  <c r="K116" i="21"/>
  <c r="M116" i="21"/>
  <c r="N116" i="21"/>
  <c r="O116" i="21"/>
  <c r="P116" i="21"/>
  <c r="Q116" i="21"/>
  <c r="Q17" i="21"/>
  <c r="P17" i="21"/>
  <c r="O17" i="21"/>
  <c r="N17" i="21"/>
  <c r="M17" i="21"/>
  <c r="K17" i="21"/>
  <c r="J17" i="21"/>
  <c r="I17" i="21"/>
  <c r="H17" i="21"/>
  <c r="G17" i="21"/>
  <c r="F17" i="21"/>
  <c r="E17" i="21"/>
  <c r="D17" i="21"/>
  <c r="C17" i="21"/>
  <c r="B17" i="21"/>
  <c r="S46" i="15" l="1"/>
  <c r="AL45" i="15"/>
  <c r="AL44" i="15"/>
  <c r="S45" i="15"/>
  <c r="S44" i="15"/>
  <c r="D28" i="15" l="1"/>
  <c r="AF67" i="15" l="1"/>
  <c r="M65" i="15" l="1"/>
  <c r="P66" i="15" s="1"/>
  <c r="M64" i="15"/>
  <c r="M62" i="15"/>
  <c r="P63" i="15" s="1"/>
  <c r="M61" i="15"/>
  <c r="T9" i="20"/>
  <c r="S9" i="20"/>
  <c r="R9" i="20" l="1"/>
  <c r="P34" i="15" s="1"/>
  <c r="Q9" i="21"/>
  <c r="AD28" i="15" s="1"/>
  <c r="AJ27" i="15" s="1"/>
  <c r="Q8" i="21"/>
  <c r="AD33" i="15" s="1"/>
  <c r="Q7" i="21"/>
  <c r="AD32" i="15" s="1"/>
  <c r="Q6" i="21"/>
  <c r="AD31" i="15" s="1"/>
  <c r="AD30" i="15" l="1"/>
  <c r="AD29" i="15" s="1"/>
  <c r="Q9" i="20"/>
  <c r="W34" i="15" s="1"/>
  <c r="H10" i="15" l="1"/>
  <c r="Q8" i="20" l="1"/>
  <c r="W28" i="15" l="1"/>
  <c r="D3" i="21"/>
  <c r="D3" i="20"/>
  <c r="A18" i="21" l="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108" i="21" s="1"/>
  <c r="A109" i="21" s="1"/>
  <c r="A110" i="21" s="1"/>
  <c r="A111" i="21" s="1"/>
  <c r="A112" i="21" s="1"/>
  <c r="A113" i="21" s="1"/>
  <c r="A114" i="21" s="1"/>
  <c r="A115" i="21" s="1"/>
  <c r="A116" i="21" s="1"/>
  <c r="V62" i="15" l="1"/>
  <c r="AA61" i="15" s="1"/>
  <c r="V65" i="15"/>
  <c r="AA64" i="15" l="1"/>
  <c r="B19" i="20"/>
  <c r="Q19" i="20" l="1"/>
  <c r="Q20" i="20"/>
  <c r="Q21" i="20"/>
  <c r="Q22" i="20"/>
  <c r="Q23" i="20"/>
  <c r="Q24" i="20"/>
  <c r="Q25" i="20"/>
  <c r="Q26" i="20"/>
  <c r="Q27" i="20"/>
  <c r="Q28" i="20"/>
  <c r="Q29"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0" i="20"/>
  <c r="D20" i="20"/>
  <c r="E20" i="20"/>
  <c r="F20" i="20"/>
  <c r="G20" i="20"/>
  <c r="H20" i="20"/>
  <c r="I20" i="20"/>
  <c r="J20" i="20"/>
  <c r="K20" i="20"/>
  <c r="M20" i="20"/>
  <c r="N20" i="20"/>
  <c r="O20" i="20"/>
  <c r="P20"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P19" i="20"/>
  <c r="O19" i="20"/>
  <c r="N19" i="20"/>
  <c r="M19" i="20"/>
  <c r="K19" i="20"/>
  <c r="J19" i="20"/>
  <c r="I19" i="20"/>
  <c r="H19" i="20"/>
  <c r="G19" i="20"/>
  <c r="F19" i="20"/>
  <c r="E19" i="20"/>
  <c r="D19" i="20"/>
  <c r="C19" i="20" l="1"/>
  <c r="AF8" i="20" l="1"/>
  <c r="AL50" i="15" s="1"/>
  <c r="AC45" i="15" l="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E8" i="20"/>
  <c r="AF50" i="15" s="1"/>
  <c r="AD8" i="20"/>
  <c r="AC8" i="20"/>
  <c r="AB8" i="20"/>
  <c r="AA8" i="20"/>
  <c r="Z8" i="20"/>
  <c r="Y8" i="20"/>
  <c r="T8" i="20"/>
  <c r="P33" i="15" s="1"/>
  <c r="S8" i="20"/>
  <c r="R8" i="20"/>
  <c r="X7" i="20"/>
  <c r="P31" i="15" s="1"/>
  <c r="S7" i="20"/>
  <c r="R7" i="20"/>
  <c r="Q7" i="20"/>
  <c r="P30" i="15" l="1"/>
  <c r="P29" i="15" s="1"/>
  <c r="W32" i="15"/>
  <c r="P28" i="15"/>
  <c r="V27" i="15" s="1"/>
  <c r="X8" i="20"/>
  <c r="W31" i="15" s="1"/>
  <c r="W30" i="15" l="1"/>
  <c r="W29" i="15" s="1"/>
  <c r="AC27" i="15" s="1"/>
  <c r="AN48" i="15"/>
  <c r="AN46" i="15"/>
  <c r="AB46" i="15" l="1"/>
  <c r="AB45" i="15"/>
  <c r="AB44" i="15"/>
  <c r="W46" i="15"/>
  <c r="W44" i="15"/>
  <c r="W45" i="15"/>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G9" i="15"/>
  <c r="AC17" i="16"/>
  <c r="X46" i="15" l="1"/>
  <c r="X45" i="15"/>
  <c r="X44" i="15"/>
  <c r="AC46" i="15" l="1"/>
  <c r="AC44" i="15"/>
</calcChain>
</file>

<file path=xl/comments1.xml><?xml version="1.0" encoding="utf-8"?>
<comments xmlns="http://schemas.openxmlformats.org/spreadsheetml/2006/main">
  <authors>
    <author>作成者</author>
  </authors>
  <commentList>
    <comment ref="AL19" authorId="0" shapeId="0">
      <text>
        <r>
          <rPr>
            <b/>
            <sz val="10"/>
            <color indexed="81"/>
            <rFont val="MS P ゴシック"/>
            <family val="3"/>
            <charset val="128"/>
          </rPr>
          <t>「○」もしくは「×」を選択してください。</t>
        </r>
      </text>
    </comment>
    <comment ref="AL31" authorId="0" shapeId="0">
      <text>
        <r>
          <rPr>
            <b/>
            <sz val="10"/>
            <color indexed="81"/>
            <rFont val="MS P ゴシック"/>
            <family val="3"/>
            <charset val="128"/>
          </rPr>
          <t>加算を取得する前年の１～12月の実績を入力してください</t>
        </r>
      </text>
    </comment>
    <comment ref="AL32" authorId="0" shapeId="0">
      <text>
        <r>
          <rPr>
            <b/>
            <sz val="10"/>
            <color indexed="81"/>
            <rFont val="MS P ゴシック"/>
            <family val="3"/>
            <charset val="128"/>
          </rPr>
          <t>加算を取得する前年の１～12月の実績を入力してください</t>
        </r>
      </text>
    </comment>
    <comment ref="AL33" authorId="0" shapeId="0">
      <text>
        <r>
          <rPr>
            <b/>
            <sz val="10"/>
            <color indexed="81"/>
            <rFont val="MS P ゴシック"/>
            <family val="3"/>
            <charset val="128"/>
          </rPr>
          <t>加算を取得する前年の１～12月の実績を入力してください</t>
        </r>
      </text>
    </comment>
    <comment ref="AL34" authorId="0" shapeId="0">
      <text>
        <r>
          <rPr>
            <b/>
            <sz val="10"/>
            <color indexed="81"/>
            <rFont val="MS P ゴシック"/>
            <family val="3"/>
            <charset val="128"/>
          </rPr>
          <t>加算を取得する前年の１～12月の実績を入力してください</t>
        </r>
      </text>
    </comment>
    <comment ref="AJ67" authorId="0" shapeId="0">
      <text>
        <r>
          <rPr>
            <b/>
            <sz val="10"/>
            <color indexed="81"/>
            <rFont val="MS P ゴシック"/>
            <family val="3"/>
            <charset val="128"/>
          </rPr>
          <t>原則、各年４月～翌年３月までの連続する期間（令和４年については、令和４年10月から令和５年３月まで）を記入してください。なお、当該期間の月数は加算の対象月数を超えてはいけません。</t>
        </r>
      </text>
    </comment>
    <comment ref="AL100" authorId="0" shapeId="0">
      <text>
        <r>
          <rPr>
            <b/>
            <sz val="10"/>
            <color indexed="81"/>
            <rFont val="MS P ゴシック"/>
            <family val="3"/>
            <charset val="128"/>
          </rPr>
          <t>必要事項を記載した上で、今年度に提出した計画書の内容と変更がない場合は「変更なし」にもチェックをしてください。</t>
        </r>
      </text>
    </comment>
  </commentList>
</comments>
</file>

<file path=xl/comments2.xml><?xml version="1.0" encoding="utf-8"?>
<comments xmlns="http://schemas.openxmlformats.org/spreadsheetml/2006/main">
  <authors>
    <author>押野 晃宏(oshino-akihiro.av4)</author>
    <author>厚生労働省ネットワークシステム</author>
    <author>東京都</author>
  </authors>
  <commentList>
    <comment ref="X7" authorId="0" shapeId="0">
      <text>
        <r>
          <rPr>
            <sz val="9"/>
            <color indexed="81"/>
            <rFont val="MS P ゴシック"/>
            <family val="3"/>
            <charset val="128"/>
          </rPr>
          <t xml:space="preserve">
処遇改善加算の対象となった介護職員と、特定加算のＡ・Bグループに割り当てられた職員とが一致する場合、「処遇改善加算の対象者」の本年度の賃金の総額（X7）は、「経験・技能のある介護職員(A)」と「他の介護職員(B)」の本年度の賃金の総額との和（Y8＋Z8）と一致する。</t>
        </r>
      </text>
    </comment>
    <comment ref="S14" authorId="1" shapeId="0">
      <text>
        <r>
          <rPr>
            <sz val="10"/>
            <color indexed="81"/>
            <rFont val="MS P ゴシック"/>
            <family val="3"/>
            <charset val="128"/>
          </rPr>
          <t>本年度（４月～３月）の実績を記入</t>
        </r>
      </text>
    </comment>
    <comment ref="V14" authorId="1"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X14" authorId="1" shapeId="0">
      <text>
        <r>
          <rPr>
            <sz val="10"/>
            <color indexed="81"/>
            <rFont val="MS P ゴシック"/>
            <family val="3"/>
            <charset val="128"/>
          </rPr>
          <t>本年度（４月～３月）の実績を記入</t>
        </r>
      </text>
    </comment>
    <comment ref="AB14" authorId="1"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E14" authorId="1"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H14" authorId="1" shapeId="0">
      <text>
        <r>
          <rPr>
            <sz val="10"/>
            <color indexed="81"/>
            <rFont val="MS P ゴシック"/>
            <family val="3"/>
            <charset val="128"/>
          </rPr>
          <t>・当該事業所に従事する経験・技能のある介護職員のうち月平均８万円以上の賃金改　
善又は年額440万円以上となった者の実人数を記載してください。</t>
        </r>
        <r>
          <rPr>
            <b/>
            <u/>
            <sz val="10"/>
            <color indexed="81"/>
            <rFont val="MS P ゴシック"/>
            <family val="3"/>
            <charset val="128"/>
          </rPr>
          <t>該当する職員がいない事業所は、本欄は空欄としてください。</t>
        </r>
        <r>
          <rPr>
            <sz val="10"/>
            <color indexed="81"/>
            <rFont val="MS P ゴシック"/>
            <family val="3"/>
            <charset val="128"/>
          </rPr>
          <t>（０を記入しないこと）
・複数の事業所に兼務している場合には、いずれか１か所に計上して下さい。（同一職員の重複計上は不可）
・空床利用型の短期生活（療養）介護について、</t>
        </r>
        <r>
          <rPr>
            <b/>
            <u/>
            <sz val="10"/>
            <color indexed="81"/>
            <rFont val="MS P ゴシック"/>
            <family val="3"/>
            <charset val="128"/>
          </rPr>
          <t>「本年度の対象職員への賃金総額」又は「本年度の常勤換算職員数」を空欄とした場合は、本欄は空欄</t>
        </r>
        <r>
          <rPr>
            <sz val="10"/>
            <color indexed="81"/>
            <rFont val="MS P ゴシック"/>
            <family val="3"/>
            <charset val="128"/>
          </rPr>
          <t>として下さい。</t>
        </r>
      </text>
    </comment>
    <comment ref="AI14" authorId="1" shapeId="0">
      <text>
        <r>
          <rPr>
            <sz val="10"/>
            <color indexed="81"/>
            <rFont val="MS P ゴシック"/>
            <family val="3"/>
            <charset val="128"/>
          </rPr>
          <t>本年度（４月～３月）の実績を記入</t>
        </r>
      </text>
    </comment>
    <comment ref="AG16" authorId="1" shapeId="0">
      <text>
        <r>
          <rPr>
            <sz val="10"/>
            <color indexed="81"/>
            <rFont val="MS P ゴシック"/>
            <family val="3"/>
            <charset val="128"/>
          </rPr>
          <t>その他の職種については、実人数を記載することも可能です。</t>
        </r>
      </text>
    </comment>
    <comment ref="W19" authorId="2" shapeId="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<sst xmlns="http://schemas.openxmlformats.org/spreadsheetml/2006/main" count="605" uniqueCount="404">
  <si>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</si>
  <si>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</si>
  <si>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</si>
  <si>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</si>
  <si>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</si>
  <si>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</si>
  <si>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</si>
  <si>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</si>
  <si>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</si>
  <si>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</si>
  <si>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</si>
  <si>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</si>
  <si>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</si>
  <si>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</si>
  <si>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</si>
  <si>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</si>
  <si>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</si>
  <si>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</si>
  <si>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</si>
  <si>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</si>
  <si>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</si>
  <si>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</si>
  <si>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</si>
  <si>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</si>
  <si>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</si>
  <si>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</si>
  <si>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</si>
  <si>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</si>
  <si>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</si>
  <si>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</si>
  <si>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</si>
  <si>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③</t>
    <phoneticPr fontId="2"/>
  </si>
  <si>
    <t>④</t>
    <phoneticPr fontId="2"/>
  </si>
  <si>
    <t>その他</t>
    <rPh sb="2" eb="3">
      <t>タ</t>
    </rPh>
    <phoneticPr fontId="2"/>
  </si>
  <si>
    <t>（</t>
    <phoneticPr fontId="2"/>
  </si>
  <si>
    <t>）</t>
    <phoneticPr fontId="2"/>
  </si>
  <si>
    <t>※</t>
    <phoneticPr fontId="2"/>
  </si>
  <si>
    <t xml:space="preserve"> </t>
    <phoneticPr fontId="2"/>
  </si>
  <si>
    <t>別紙様式３－２</t>
    <rPh sb="0" eb="2">
      <t>ベッシ</t>
    </rPh>
    <rPh sb="2" eb="4">
      <t>ヨウシキ</t>
    </rPh>
    <phoneticPr fontId="2"/>
  </si>
  <si>
    <t>別紙様式３－１</t>
    <rPh sb="0" eb="2">
      <t>ベッシ</t>
    </rPh>
    <rPh sb="2" eb="4">
      <t>ヨウシキ</t>
    </rPh>
    <phoneticPr fontId="2"/>
  </si>
  <si>
    <t>提出先</t>
    <rPh sb="0" eb="2">
      <t>テイシュツ</t>
    </rPh>
    <rPh sb="2" eb="3">
      <t>サキ</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</si>
  <si>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</si>
  <si>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</si>
  <si>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</si>
  <si>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</si>
  <si>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</si>
  <si>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</si>
  <si>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</si>
  <si>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</si>
  <si>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</si>
  <si>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</si>
  <si>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</si>
  <si>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</si>
  <si>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</si>
  <si>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</si>
  <si>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</si>
  <si>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</si>
  <si>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</si>
  <si>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</si>
  <si>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</si>
  <si>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</si>
  <si>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</si>
  <si>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</si>
  <si>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</si>
  <si>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</si>
  <si>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</si>
  <si>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</si>
  <si>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</si>
  <si>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</si>
  <si>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</si>
  <si>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</si>
  <si>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</si>
  <si>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</si>
  <si>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</si>
  <si>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</si>
  <si>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</si>
  <si>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（Ｃ）その他の職種</t>
    <rPh sb="5" eb="6">
      <t>タ</t>
    </rPh>
    <rPh sb="7" eb="9">
      <t>ショクシュ</t>
    </rPh>
    <phoneticPr fontId="2"/>
  </si>
  <si>
    <t>（Ｂ）他の介護職員</t>
    <rPh sb="3" eb="4">
      <t>タ</t>
    </rPh>
    <rPh sb="5" eb="7">
      <t>カイゴ</t>
    </rPh>
    <rPh sb="7" eb="9">
      <t>ショクイン</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</si>
  <si>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</si>
  <si>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</si>
  <si>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</si>
  <si>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</si>
  <si>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</si>
  <si>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</si>
  <si>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</si>
  <si>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</si>
  <si>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</si>
  <si>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</si>
  <si>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</si>
  <si>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</si>
  <si>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</si>
  <si>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</si>
  <si>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</si>
  <si>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</si>
  <si>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</si>
  <si>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</si>
  <si>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</si>
  <si>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</si>
  <si>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</si>
  <si>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</si>
  <si>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</si>
  <si>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</si>
  <si>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</si>
  <si>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</si>
  <si>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</si>
  <si>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</si>
  <si>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</si>
  <si>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</si>
  <si>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</si>
  <si>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</si>
  <si>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</si>
  <si>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</si>
  <si>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</si>
  <si>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</si>
  <si>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</si>
  <si>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未設定の
事業所</t>
    <rPh sb="0" eb="3">
      <t>ミセッテイ</t>
    </rPh>
    <rPh sb="5" eb="8">
      <t>ジギョウショ</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</si>
  <si>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</si>
  <si>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本年度の平均賃金額(月額)</t>
    <rPh sb="0" eb="3">
      <t>ホンネンド</t>
    </rPh>
    <rPh sb="4" eb="6">
      <t>ヘイキン</t>
    </rPh>
    <rPh sb="6" eb="8">
      <t>チンギン</t>
    </rPh>
    <rPh sb="8" eb="9">
      <t>ガク</t>
    </rPh>
    <rPh sb="10" eb="12">
      <t>ゲツガク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</si>
  <si>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</si>
  <si>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</si>
  <si>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　</t>
    <phoneticPr fontId="2"/>
  </si>
  <si>
    <t>実績報告書の記載内容に虚偽がないことを証明するとともに、記載内容を証明する資料を適切に保管していることを誓約します。</t>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</si>
  <si>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</si>
  <si>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</si>
  <si>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</si>
  <si>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</si>
  <si>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</si>
  <si>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</si>
  <si>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</si>
  <si>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</si>
  <si>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</si>
  <si>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</si>
  <si>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</si>
  <si>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</si>
  <si>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t>変更なし</t>
    <rPh sb="0" eb="2">
      <t>ヘンコウ</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</si>
  <si>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</si>
  <si>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</si>
  <si>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</si>
  <si>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</si>
  <si>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</si>
  <si>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</si>
  <si>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</si>
  <si>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</si>
  <si>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</si>
  <si>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</si>
  <si>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</si>
  <si>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</si>
  <si>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</si>
  <si>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</si>
  <si>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</si>
  <si>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</si>
  <si>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</si>
  <si>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</si>
  <si>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</si>
  <si>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</si>
  <si>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</si>
  <si>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</si>
  <si>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</si>
  <si>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</si>
  <si>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</si>
  <si>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</si>
  <si>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</si>
  <si>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</si>
  <si>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</si>
  <si>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</si>
  <si>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</si>
  <si>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</si>
  <si>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</si>
  <si>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区分</t>
    <rPh sb="0" eb="2">
      <t>クブン</t>
    </rPh>
    <phoneticPr fontId="2"/>
  </si>
  <si>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</si>
  <si>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</si>
  <si>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</si>
  <si>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</si>
  <si>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処遇改善加算の対象者</t>
    <rPh sb="0" eb="2">
      <t>ショグウ</t>
    </rPh>
    <rPh sb="2" eb="4">
      <t>カイゼン</t>
    </rPh>
    <rPh sb="4" eb="6">
      <t>カサン</t>
    </rPh>
    <rPh sb="7" eb="10">
      <t>タイショウシャ</t>
    </rPh>
    <phoneticPr fontId="2"/>
  </si>
  <si>
    <t>特定加算の対象者</t>
    <rPh sb="0" eb="2">
      <t>トクテイ</t>
    </rPh>
    <rPh sb="2" eb="4">
      <t>カサン</t>
    </rPh>
    <rPh sb="5" eb="8">
      <t>タイショウシャ</t>
    </rPh>
    <phoneticPr fontId="2"/>
  </si>
  <si>
    <t>処遇改善加算</t>
    <rPh sb="0" eb="2">
      <t>ショグウ</t>
    </rPh>
    <rPh sb="2" eb="6">
      <t>カイゼンカサン</t>
    </rPh>
    <phoneticPr fontId="2"/>
  </si>
  <si>
    <t>特定加算</t>
    <rPh sb="0" eb="2">
      <t>トクテイ</t>
    </rPh>
    <rPh sb="2" eb="4">
      <t>カサン</t>
    </rPh>
    <phoneticPr fontId="2"/>
  </si>
  <si>
    <t>加算提出先</t>
    <rPh sb="0" eb="2">
      <t>カサン</t>
    </rPh>
    <rPh sb="2" eb="4">
      <t>テイシュツ</t>
    </rPh>
    <rPh sb="4" eb="5">
      <t>サキ</t>
    </rPh>
    <phoneticPr fontId="2"/>
  </si>
  <si>
    <t>本年度の賃金の総額［円］</t>
    <rPh sb="0" eb="3">
      <t>ホンネンド</t>
    </rPh>
    <rPh sb="4" eb="6">
      <t>チンギン</t>
    </rPh>
    <rPh sb="7" eb="9">
      <t>ソウガク</t>
    </rPh>
    <rPh sb="10" eb="11">
      <t>エン</t>
    </rPh>
    <phoneticPr fontId="2"/>
  </si>
  <si>
    <t>B≧２C</t>
    <phoneticPr fontId="2"/>
  </si>
  <si>
    <t>A＞BかつA＞2C</t>
    <phoneticPr fontId="2"/>
  </si>
  <si>
    <t>Aのうち１人以上が該当</t>
    <rPh sb="5" eb="6">
      <t>ニン</t>
    </rPh>
    <rPh sb="6" eb="8">
      <t>イジョウ</t>
    </rPh>
    <rPh sb="9" eb="11">
      <t>ガイトウ</t>
    </rPh>
    <phoneticPr fontId="2"/>
  </si>
  <si>
    <t>・加算対象事業所に関する情報</t>
    <phoneticPr fontId="2"/>
  </si>
  <si>
    <t>－</t>
  </si>
  <si>
    <t>13</t>
  </si>
  <si>
    <t>14</t>
  </si>
  <si>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</si>
  <si>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</si>
  <si>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</si>
  <si>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</si>
  <si>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</si>
  <si>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</si>
  <si>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</si>
  <si>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</si>
  <si>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</si>
  <si>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</si>
  <si>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</si>
  <si>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</si>
  <si>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</si>
  <si>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</si>
  <si>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</si>
  <si>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</si>
  <si>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</si>
  <si>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</si>
  <si>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</si>
  <si>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</si>
  <si>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</si>
  <si>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</si>
  <si>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</si>
  <si>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</si>
  <si>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</si>
  <si>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</si>
  <si>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</si>
  <si>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</si>
  <si>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</si>
  <si>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</si>
  <si>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</si>
  <si>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</si>
  <si>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</si>
  <si>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</si>
  <si>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</si>
  <si>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</si>
  <si>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</si>
  <si>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</si>
  <si>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</si>
  <si>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</si>
  <si>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</si>
  <si>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</si>
  <si>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</si>
  <si>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</si>
  <si>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</si>
  <si>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</si>
  <si>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</si>
  <si>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</si>
  <si>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</si>
  <si>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</si>
  <si>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</si>
  <si>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</si>
  <si>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</si>
  <si>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</si>
  <si>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</si>
  <si>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</si>
  <si>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</si>
  <si>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</si>
  <si>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</si>
  <si>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</si>
  <si>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</si>
  <si>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</si>
  <si>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</si>
  <si>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</si>
  <si>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</si>
  <si>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</si>
  <si>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</si>
  <si>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</si>
  <si>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</si>
  <si>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</si>
  <si>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</si>
  <si>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</si>
  <si>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</si>
  <si>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</si>
  <si>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</si>
  <si>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</si>
  <si>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</si>
  <si>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</si>
  <si>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</si>
  <si>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</si>
  <si>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</si>
  <si>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</si>
  <si>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</si>
  <si>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</si>
  <si>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</si>
  <si>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</si>
  <si>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</si>
  <si>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</si>
  <si>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</si>
  <si>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</si>
  <si>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</si>
  <si>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</si>
  <si>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</si>
  <si>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</si>
  <si>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</si>
  <si>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</si>
  <si>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</si>
  <si>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</si>
  <si>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</si>
  <si>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</si>
  <si>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</si>
  <si>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</si>
  <si>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</si>
  <si>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</si>
  <si>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</si>
  <si>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</si>
  <si>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</si>
  <si>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</si>
  <si>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</si>
  <si>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</si>
  <si>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</si>
  <si>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</si>
  <si>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</si>
  <si>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</si>
  <si>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</si>
  <si>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</si>
  <si>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短期入所療養介護（医療院）</t>
    <rPh sb="0" eb="2">
      <t>タンキ</t>
    </rPh>
    <rPh sb="2" eb="4">
      <t>ニュウショ</t>
    </rPh>
    <rPh sb="4" eb="6">
      <t>リョウヨウ</t>
    </rPh>
    <rPh sb="6" eb="8">
      <t>カイゴ</t>
    </rPh>
    <rPh sb="9" eb="11">
      <t>イリョウ</t>
    </rPh>
    <rPh sb="11" eb="12">
      <t>イン</t>
    </rPh>
    <phoneticPr fontId="2"/>
  </si>
  <si>
    <t>短期入所療養介護 （病院等（老健以外）)</t>
    <phoneticPr fontId="2"/>
  </si>
  <si>
    <t>特定施設入居者生活介護</t>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</si>
  <si>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</si>
  <si>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処遇改善加算</t>
    <phoneticPr fontId="2"/>
  </si>
  <si>
    <t>特定加算</t>
    <phoneticPr fontId="2"/>
  </si>
  <si>
    <t>ベースアップ等加算</t>
    <rPh sb="6" eb="7">
      <t>トウ</t>
    </rPh>
    <rPh sb="7" eb="9">
      <t>カサン</t>
    </rPh>
    <phoneticPr fontId="2"/>
  </si>
  <si>
    <t>令和</t>
    <phoneticPr fontId="2"/>
  </si>
  <si>
    <t>(a)本年度の賃金の総額</t>
    <phoneticPr fontId="2"/>
  </si>
  <si>
    <t>年度の加算の総額</t>
    <rPh sb="0" eb="2">
      <t>ネンド</t>
    </rPh>
    <rPh sb="3" eb="5">
      <t>カサン</t>
    </rPh>
    <rPh sb="6" eb="8">
      <t>ソウガク</t>
    </rPh>
    <phoneticPr fontId="2"/>
  </si>
  <si>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2"/>
  </si>
  <si>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2"/>
  </si>
  <si>
    <r>
      <t xml:space="preserve">賃金改善所要額(ⅰ-ⅱ）
</t>
    </r>
    <r>
      <rPr>
        <b/>
        <sz val="9"/>
        <rFont val="ＭＳ Ｐ明朝"/>
        <family val="1"/>
        <charset val="128"/>
      </rPr>
      <t>(右欄の額は①欄の額以上であること)</t>
    </r>
    <rPh sb="4" eb="7">
      <t>ショヨウガク</t>
    </rPh>
    <phoneticPr fontId="2"/>
  </si>
  <si>
    <t>ⅰ）それぞれの加算の算定により賃金改善を行った賃金の総額</t>
    <phoneticPr fontId="2"/>
  </si>
  <si>
    <t>(b)処遇改善加算の総額</t>
    <phoneticPr fontId="2"/>
  </si>
  <si>
    <t>％</t>
    <phoneticPr fontId="2"/>
  </si>
  <si>
    <t>（一月あたり</t>
    <rPh sb="1" eb="2">
      <t>ヒト</t>
    </rPh>
    <rPh sb="2" eb="3">
      <t>ツキ</t>
    </rPh>
    <phoneticPr fontId="2"/>
  </si>
  <si>
    <t>円）</t>
    <rPh sb="0" eb="1">
      <t>エン</t>
    </rPh>
    <phoneticPr fontId="2"/>
  </si>
  <si>
    <t>⑤</t>
    <phoneticPr fontId="2"/>
  </si>
  <si>
    <t>要件Ⅳ</t>
    <rPh sb="0" eb="2">
      <t>ヨウケン</t>
    </rPh>
    <phoneticPr fontId="2"/>
  </si>
  <si>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2"/>
  </si>
  <si>
    <t>実績報告書（令和</t>
    <rPh sb="0" eb="2">
      <t>ジッセキ</t>
    </rPh>
    <rPh sb="2" eb="5">
      <t>ホウコクショ</t>
    </rPh>
    <rPh sb="6" eb="8">
      <t>レイワ</t>
    </rPh>
    <phoneticPr fontId="2"/>
  </si>
  <si>
    <t>⑥</t>
    <phoneticPr fontId="2"/>
  </si>
  <si>
    <t>ⅱ）前年度の賃金の総額
　　【基準額１・基準額２・基準額３】</t>
    <rPh sb="25" eb="28">
      <t>キジュンガク</t>
    </rPh>
    <phoneticPr fontId="2"/>
  </si>
  <si>
    <t>前年度の平均賃金額(月額)【基準額４】　</t>
    <rPh sb="0" eb="3">
      <t>ゼンネンド</t>
    </rPh>
    <rPh sb="4" eb="6">
      <t>ヘイキン</t>
    </rPh>
    <rPh sb="6" eb="8">
      <t>チンギン</t>
    </rPh>
    <rPh sb="8" eb="9">
      <t>ガク</t>
    </rPh>
    <rPh sb="10" eb="12">
      <t>ゲツガク</t>
    </rPh>
    <rPh sb="14" eb="17">
      <t>キジュンガク</t>
    </rPh>
    <phoneticPr fontId="2"/>
  </si>
  <si>
    <t>【記入上の注意】</t>
    <rPh sb="1" eb="3">
      <t>キニュウ</t>
    </rPh>
    <rPh sb="3" eb="4">
      <t>ジョウ</t>
    </rPh>
    <rPh sb="5" eb="7">
      <t>チュウイ</t>
    </rPh>
    <phoneticPr fontId="2"/>
  </si>
  <si>
    <t>・</t>
    <phoneticPr fontId="2"/>
  </si>
  <si>
    <t>・</t>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</si>
  <si>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</si>
  <si>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別紙様式３－３</t>
    <rPh sb="0" eb="2">
      <t>ベッシ</t>
    </rPh>
    <rPh sb="2" eb="4">
      <t>ヨウシキ</t>
    </rPh>
    <phoneticPr fontId="2"/>
  </si>
  <si>
    <t>処遇改善支援補助金とベースアップ等加算</t>
    <rPh sb="0" eb="9">
      <t>ショグウカイゼンシエンホジョキン</t>
    </rPh>
    <rPh sb="16" eb="19">
      <t>トウカサン</t>
    </rPh>
    <phoneticPr fontId="2"/>
  </si>
  <si>
    <t>本年度の処遇改善支援補助金とベースアップ等加算の総額［円］</t>
    <rPh sb="0" eb="3">
      <t>ホンネンド</t>
    </rPh>
    <rPh sb="4" eb="13">
      <t>ショグウカイゼンシエンホジョキン</t>
    </rPh>
    <rPh sb="20" eb="21">
      <t>トウ</t>
    </rPh>
    <rPh sb="21" eb="23">
      <t>カサン</t>
    </rPh>
    <rPh sb="24" eb="26">
      <t>ソウガク</t>
    </rPh>
    <rPh sb="27" eb="28">
      <t>エン</t>
    </rPh>
    <phoneticPr fontId="2"/>
  </si>
  <si>
    <t>処遇改善支援補助金とベースアップ等加算</t>
    <phoneticPr fontId="2"/>
  </si>
  <si>
    <t>加算の総額［円］</t>
    <rPh sb="0" eb="2">
      <t>カサン</t>
    </rPh>
    <phoneticPr fontId="2"/>
  </si>
  <si>
    <t>［円］</t>
    <rPh sb="1" eb="2">
      <t>エン</t>
    </rPh>
    <phoneticPr fontId="2"/>
  </si>
  <si>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2"/>
  </si>
  <si>
    <t>(1)(2)(3)には、それぞれの加算による賃金改善に伴う法定福利費等の事業主負担の増加分を含めることができる。</t>
    <phoneticPr fontId="2"/>
  </si>
  <si>
    <t>平均賃金改善額＜特定加算＞</t>
    <rPh sb="0" eb="2">
      <t>ヘイキン</t>
    </rPh>
    <rPh sb="2" eb="4">
      <t>チンギン</t>
    </rPh>
    <rPh sb="4" eb="6">
      <t>カイゼン</t>
    </rPh>
    <rPh sb="6" eb="7">
      <t>ガク</t>
    </rPh>
    <rPh sb="8" eb="10">
      <t>トクテイ</t>
    </rPh>
    <rPh sb="10" eb="12">
      <t>カサン</t>
    </rPh>
    <phoneticPr fontId="2"/>
  </si>
  <si>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2"/>
  </si>
  <si>
    <t>(d)処遇改善支援補助金及びベースアップ等加算の総額</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</si>
  <si>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</si>
  <si>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2"/>
  </si>
  <si>
    <r>
      <t>令和４年度以降</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5" eb="7">
      <t>イコウ</t>
    </rPh>
    <rPh sb="8" eb="14">
      <t>ｓ</t>
    </rPh>
    <rPh sb="14" eb="15">
      <t>トウ</t>
    </rPh>
    <rPh sb="16" eb="17">
      <t>カカ</t>
    </rPh>
    <rPh sb="24" eb="26">
      <t>サクセイ</t>
    </rPh>
    <rPh sb="26" eb="28">
      <t>ホウホウ</t>
    </rPh>
    <rPh sb="30" eb="32">
      <t>セツメイ</t>
    </rPh>
    <phoneticPr fontId="10"/>
  </si>
  <si>
    <t>・</t>
    <phoneticPr fontId="2"/>
  </si>
  <si>
    <t>職場環境等要件に基づいて実施した取組について＜処遇改善加算・特定加算＞</t>
    <rPh sb="23" eb="25">
      <t>ショグウ</t>
    </rPh>
    <rPh sb="25" eb="27">
      <t>カイゼン</t>
    </rPh>
    <rPh sb="27" eb="29">
      <t>カサン</t>
    </rPh>
    <rPh sb="30" eb="32">
      <t>トクテイ</t>
    </rPh>
    <rPh sb="32" eb="34">
      <t>カサン</t>
    </rPh>
    <phoneticPr fontId="2"/>
  </si>
  <si>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2"/>
  </si>
  <si>
    <t>実績報告書　作成にあたっての入力シート等の説明</t>
    <rPh sb="0" eb="2">
      <t>ジッセキ</t>
    </rPh>
    <rPh sb="2" eb="5">
      <t>ホウコクショ</t>
    </rPh>
    <rPh sb="6" eb="8">
      <t>サクセイ</t>
    </rPh>
    <rPh sb="14" eb="16">
      <t>ニュウリョク</t>
    </rPh>
    <rPh sb="19" eb="20">
      <t>トウ</t>
    </rPh>
    <rPh sb="21" eb="23">
      <t>セツメイ</t>
    </rPh>
    <phoneticPr fontId="10"/>
  </si>
  <si>
    <t>別紙様式3-3</t>
    <rPh sb="0" eb="2">
      <t>ベッシ</t>
    </rPh>
    <phoneticPr fontId="10"/>
  </si>
  <si>
    <t>●令和４年度からの主な変更点は下記のとおりです。</t>
    <phoneticPr fontId="2"/>
  </si>
  <si>
    <t>【記入上の注意】</t>
  </si>
  <si>
    <t>(c)特定加算の総額</t>
    <phoneticPr fontId="2"/>
  </si>
  <si>
    <t>その他の職種
(C)</t>
    <rPh sb="2" eb="3">
      <t>タ</t>
    </rPh>
    <rPh sb="4" eb="6">
      <t>ショクシュ</t>
    </rPh>
    <phoneticPr fontId="2"/>
  </si>
  <si>
    <t>経験・技能のある介護職員
(A)</t>
    <rPh sb="0" eb="2">
      <t>ケイケン</t>
    </rPh>
    <phoneticPr fontId="2"/>
  </si>
  <si>
    <t>他の介護職員
(B)</t>
    <rPh sb="0" eb="1">
      <t>タ</t>
    </rPh>
    <rPh sb="2" eb="4">
      <t>カイゴ</t>
    </rPh>
    <rPh sb="4" eb="6">
      <t>ショクイン</t>
    </rPh>
    <phoneticPr fontId="2"/>
  </si>
  <si>
    <t>算定する
加算区分</t>
    <phoneticPr fontId="2"/>
  </si>
  <si>
    <t>算定する
加算区分</t>
    <rPh sb="5" eb="7">
      <t>カサン</t>
    </rPh>
    <phoneticPr fontId="2"/>
  </si>
  <si>
    <t>・計画書の別紙様式２－４で届け出た事業所について、事業所毎の加算総額や賃金総額、ベースアップ等による賃金改善額等を入力します。</t>
    <rPh sb="1" eb="4">
      <t>ケイカクショ</t>
    </rPh>
    <rPh sb="5" eb="7">
      <t>ベッシ</t>
    </rPh>
    <rPh sb="7" eb="9">
      <t>ヨウシキ</t>
    </rPh>
    <rPh sb="13" eb="14">
      <t>トド</t>
    </rPh>
    <rPh sb="15" eb="16">
      <t>デ</t>
    </rPh>
    <rPh sb="17" eb="20">
      <t>ジギョウショ</t>
    </rPh>
    <phoneticPr fontId="10"/>
  </si>
  <si>
    <t>(n-1)
⑤ⅰ）介護職員の賃金改善額［円］</t>
    <phoneticPr fontId="2"/>
  </si>
  <si>
    <t>(n-2)
左記のうち、ベースアップ等による賃金改善額［円］</t>
    <phoneticPr fontId="2"/>
  </si>
  <si>
    <t>(o-2)
左記のうち、ベースアップ等による賃金改善額［円］</t>
    <phoneticPr fontId="2"/>
  </si>
  <si>
    <t>ベースアップ加算の賃金改善実施期間における加算の総額［円］
(q)</t>
    <rPh sb="6" eb="8">
      <t>カサン</t>
    </rPh>
    <rPh sb="9" eb="11">
      <t>チンギン</t>
    </rPh>
    <rPh sb="11" eb="13">
      <t>カイゼン</t>
    </rPh>
    <rPh sb="13" eb="15">
      <t>ジッシ</t>
    </rPh>
    <rPh sb="15" eb="17">
      <t>キカン</t>
    </rPh>
    <rPh sb="21" eb="23">
      <t>カサン</t>
    </rPh>
    <rPh sb="24" eb="26">
      <t>ソウガク</t>
    </rPh>
    <rPh sb="27" eb="28">
      <t>エン</t>
    </rPh>
    <phoneticPr fontId="2"/>
  </si>
  <si>
    <t>ベースアップ加算の賃金改善実施期間における加算の総額［円］
(r)</t>
    <rPh sb="21" eb="23">
      <t>カサン</t>
    </rPh>
    <rPh sb="24" eb="26">
      <t>ソウガク</t>
    </rPh>
    <rPh sb="27" eb="28">
      <t>エン</t>
    </rPh>
    <phoneticPr fontId="2"/>
  </si>
  <si>
    <t>月</t>
    <phoneticPr fontId="2"/>
  </si>
  <si>
    <t>～</t>
    <phoneticPr fontId="2"/>
  </si>
  <si>
    <t>賃金改善実施期間</t>
    <phoneticPr fontId="2"/>
  </si>
  <si>
    <t>年</t>
    <phoneticPr fontId="2"/>
  </si>
  <si>
    <t>(</t>
    <phoneticPr fontId="2"/>
  </si>
  <si>
    <t>か月</t>
    <rPh sb="1" eb="2">
      <t>ゲツ</t>
    </rPh>
    <phoneticPr fontId="2"/>
  </si>
  <si>
    <t>)</t>
    <phoneticPr fontId="2"/>
  </si>
  <si>
    <t>(6)には、別紙3-2から、特定加算の総額のうち、経験・技能のある介護職員(A)及び他の介護職員(B)に配分された額が転記される。
(7）には、別紙3-2から、本年度の特定加算の総額が転記される。（その他の職種(C)に配分された額も含む。）</t>
    <rPh sb="6" eb="8">
      <t>ベッシ</t>
    </rPh>
    <rPh sb="25" eb="27">
      <t>ケイケン</t>
    </rPh>
    <rPh sb="28" eb="30">
      <t>ギノウ</t>
    </rPh>
    <rPh sb="33" eb="35">
      <t>カイゴ</t>
    </rPh>
    <rPh sb="35" eb="37">
      <t>ショクイン</t>
    </rPh>
    <rPh sb="40" eb="41">
      <t>オヨ</t>
    </rPh>
    <rPh sb="42" eb="43">
      <t>ホカ</t>
    </rPh>
    <rPh sb="52" eb="54">
      <t>ハイブン</t>
    </rPh>
    <rPh sb="59" eb="61">
      <t>テンキ</t>
    </rPh>
    <rPh sb="84" eb="86">
      <t>トクテイ</t>
    </rPh>
    <rPh sb="92" eb="94">
      <t>テンキ</t>
    </rPh>
    <rPh sb="109" eb="111">
      <t>ハイブン</t>
    </rPh>
    <rPh sb="114" eb="115">
      <t>ガク</t>
    </rPh>
    <rPh sb="116" eb="117">
      <t>フク</t>
    </rPh>
    <phoneticPr fontId="2"/>
  </si>
  <si>
    <r>
      <t>　【本報告書で報告する加算】　</t>
    </r>
    <r>
      <rPr>
        <sz val="8"/>
        <color theme="1"/>
        <rFont val="ＭＳ Ｐ明朝"/>
        <family val="1"/>
        <charset val="128"/>
      </rPr>
      <t>※取得した加算について「○」、取得しない加算について「×」を選択すること。</t>
    </r>
    <rPh sb="2" eb="3">
      <t>ホン</t>
    </rPh>
    <rPh sb="3" eb="6">
      <t>ホウコクショ</t>
    </rPh>
    <rPh sb="7" eb="9">
      <t>ホウコク</t>
    </rPh>
    <rPh sb="11" eb="13">
      <t>カサン</t>
    </rPh>
    <phoneticPr fontId="2"/>
  </si>
  <si>
    <t>要件Ⅰ↓</t>
    <rPh sb="0" eb="2">
      <t>ヨウケン</t>
    </rPh>
    <phoneticPr fontId="2"/>
  </si>
  <si>
    <t>要件Ⅱ↓</t>
    <rPh sb="0" eb="2">
      <t>ヨウケン</t>
    </rPh>
    <phoneticPr fontId="2"/>
  </si>
  <si>
    <t>要件Ⅲ↓</t>
    <rPh sb="0" eb="2">
      <t>ヨウケン</t>
    </rPh>
    <phoneticPr fontId="2"/>
  </si>
  <si>
    <t>要件Ⅴ</t>
    <rPh sb="0" eb="2">
      <t>ヨウケン</t>
    </rPh>
    <phoneticPr fontId="2"/>
  </si>
  <si>
    <t>要件Ⅵ</t>
    <rPh sb="0" eb="2">
      <t>ヨウケン</t>
    </rPh>
    <phoneticPr fontId="2"/>
  </si>
  <si>
    <t>！この欄が○でない場合、ベースアップ等による賃金改善額が要件を満たしていません。</t>
    <rPh sb="18" eb="19">
      <t>トウ</t>
    </rPh>
    <phoneticPr fontId="2"/>
  </si>
  <si>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2"/>
  </si>
  <si>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phoneticPr fontId="2"/>
  </si>
  <si>
    <t>ベースアップ等加算の賃金改善実施期間における賃金の総額（別紙様式3-1②(3)に転記）</t>
    <rPh sb="6" eb="7">
      <t>トウ</t>
    </rPh>
    <rPh sb="7" eb="9">
      <t>カサン</t>
    </rPh>
    <rPh sb="10" eb="12">
      <t>チンギン</t>
    </rPh>
    <rPh sb="12" eb="14">
      <t>カイゼン</t>
    </rPh>
    <rPh sb="14" eb="16">
      <t>ジッシ</t>
    </rPh>
    <rPh sb="16" eb="18">
      <t>キカン</t>
    </rPh>
    <rPh sb="22" eb="24">
      <t>チンギン</t>
    </rPh>
    <rPh sb="25" eb="27">
      <t>ソウガク</t>
    </rPh>
    <rPh sb="28" eb="30">
      <t>ベッシ</t>
    </rPh>
    <rPh sb="30" eb="32">
      <t>ヨウシキ</t>
    </rPh>
    <rPh sb="40" eb="42">
      <t>テンキ</t>
    </rPh>
    <phoneticPr fontId="2"/>
  </si>
  <si>
    <t>ベースアップ等加算の賃金改善実施期間における処遇改善加算の総額（別紙様式3-1②(5)に転記）</t>
    <rPh sb="6" eb="7">
      <t>トウ</t>
    </rPh>
    <rPh sb="7" eb="9">
      <t>カサン</t>
    </rPh>
    <rPh sb="10" eb="12">
      <t>チンギン</t>
    </rPh>
    <rPh sb="12" eb="14">
      <t>カイゼン</t>
    </rPh>
    <rPh sb="14" eb="16">
      <t>ジッシ</t>
    </rPh>
    <rPh sb="16" eb="18">
      <t>キカン</t>
    </rPh>
    <rPh sb="22" eb="24">
      <t>ショグウ</t>
    </rPh>
    <rPh sb="24" eb="26">
      <t>カイゼン</t>
    </rPh>
    <rPh sb="26" eb="28">
      <t>カサン</t>
    </rPh>
    <rPh sb="29" eb="31">
      <t>ソウガク</t>
    </rPh>
    <rPh sb="44" eb="46">
      <t>テンキ</t>
    </rPh>
    <phoneticPr fontId="2"/>
  </si>
  <si>
    <t>ベースアップ等加算の賃金改善実施期間における特定加算の総額（別紙様式3-1②(7)に転記）</t>
    <rPh sb="6" eb="7">
      <t>トウ</t>
    </rPh>
    <rPh sb="7" eb="9">
      <t>カサン</t>
    </rPh>
    <rPh sb="10" eb="12">
      <t>チンギン</t>
    </rPh>
    <rPh sb="12" eb="14">
      <t>カイゼン</t>
    </rPh>
    <rPh sb="14" eb="16">
      <t>ジッシ</t>
    </rPh>
    <rPh sb="16" eb="18">
      <t>キカン</t>
    </rPh>
    <rPh sb="22" eb="24">
      <t>トクテイ</t>
    </rPh>
    <rPh sb="24" eb="26">
      <t>カサン</t>
    </rPh>
    <rPh sb="27" eb="29">
      <t>ソウガク</t>
    </rPh>
    <rPh sb="42" eb="44">
      <t>テンキ</t>
    </rPh>
    <phoneticPr fontId="2"/>
  </si>
  <si>
    <t>ベースアップ等加算の総額(別紙様式3-1①に転記)</t>
    <rPh sb="6" eb="7">
      <t>トウ</t>
    </rPh>
    <rPh sb="7" eb="9">
      <t>カサン</t>
    </rPh>
    <rPh sb="10" eb="12">
      <t>ソウガク</t>
    </rPh>
    <rPh sb="22" eb="24">
      <t>テンキ</t>
    </rPh>
    <phoneticPr fontId="2"/>
  </si>
  <si>
    <r>
      <t>※</t>
    </r>
    <r>
      <rPr>
        <b/>
        <u/>
        <sz val="8"/>
        <color theme="1"/>
        <rFont val="ＭＳ Ｐ明朝"/>
        <family val="1"/>
        <charset val="128"/>
      </rPr>
      <t>「×」をつけた加算に係る記入欄（グレーになるセル）は、記入不要</t>
    </r>
    <r>
      <rPr>
        <sz val="8"/>
        <color theme="1"/>
        <rFont val="ＭＳ Ｐ明朝"/>
        <family val="1"/>
        <charset val="128"/>
      </rPr>
      <t>。</t>
    </r>
    <rPh sb="8" eb="10">
      <t>カサン</t>
    </rPh>
    <rPh sb="11" eb="12">
      <t>カカ</t>
    </rPh>
    <rPh sb="13" eb="16">
      <t>キニュウラン</t>
    </rPh>
    <rPh sb="28" eb="30">
      <t>キニュウ</t>
    </rPh>
    <rPh sb="30" eb="32">
      <t>フヨウ</t>
    </rPh>
    <phoneticPr fontId="2"/>
  </si>
  <si>
    <t>②ⅱ）「前年度の賃金の総額」【基準額１】【基準額２】【基準額３】には、計画書の２（１）②ⅱ）の額を記載することとしているが、職員構成が変わった等の事由により修正することが可能である。</t>
    <rPh sb="27" eb="30">
      <t>キジュンガク</t>
    </rPh>
    <phoneticPr fontId="2"/>
  </si>
  <si>
    <t>「前年度の平均賃金額（月額）」【基準額４】には、計画書２（3）⑦ⅳ）の額を記載することとしているが、職員構成が変わった等の事由により修正することが可能である。</t>
    <rPh sb="1" eb="4">
      <t>ゼンネンド</t>
    </rPh>
    <rPh sb="5" eb="7">
      <t>ヘイキン</t>
    </rPh>
    <rPh sb="7" eb="10">
      <t>チンギンガク</t>
    </rPh>
    <rPh sb="11" eb="13">
      <t>ゲツガク</t>
    </rPh>
    <rPh sb="16" eb="19">
      <t>キジュンガク</t>
    </rPh>
    <phoneticPr fontId="2"/>
  </si>
  <si>
    <t>※上記に加えて、今年度に提出した計画書の記載内容から変更がない場合は「変更なし」にもチェック（✔）すること。</t>
    <rPh sb="1" eb="3">
      <t>ジョウキ</t>
    </rPh>
    <rPh sb="4" eb="5">
      <t>クワ</t>
    </rPh>
    <phoneticPr fontId="2"/>
  </si>
  <si>
    <t>介護職員等ベースアップ等支援実績報告書（施設・事業所別個表）　</t>
    <rPh sb="4" eb="5">
      <t>トウ</t>
    </rPh>
    <rPh sb="11" eb="12">
      <t>ナド</t>
    </rPh>
    <rPh sb="12" eb="14">
      <t>シエン</t>
    </rPh>
    <rPh sb="14" eb="16">
      <t>ジッセキ</t>
    </rPh>
    <rPh sb="20" eb="22">
      <t>シセツ</t>
    </rPh>
    <rPh sb="23" eb="26">
      <t>ジギョウショ</t>
    </rPh>
    <rPh sb="26" eb="27">
      <t>ベツ</t>
    </rPh>
    <rPh sb="27" eb="29">
      <t>コヒョウ</t>
    </rPh>
    <phoneticPr fontId="2"/>
  </si>
  <si>
    <t>ベースアップ等による賃金改善額等＜ベースアップ等加算＞</t>
    <rPh sb="15" eb="16">
      <t>トウ</t>
    </rPh>
    <rPh sb="23" eb="24">
      <t>トウ</t>
    </rPh>
    <rPh sb="24" eb="26">
      <t>カサン</t>
    </rPh>
    <phoneticPr fontId="2"/>
  </si>
  <si>
    <t>⑦その他（やむを得ず配分比率を満たすことができなくなった場合等については、下記の欄に記載すること。）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</si>
  <si>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ⅰ）介護職員の賃金改善額(n-1)</t>
    <rPh sb="7" eb="9">
      <t>チンギン</t>
    </rPh>
    <rPh sb="9" eb="11">
      <t>カイゼン</t>
    </rPh>
    <rPh sb="11" eb="12">
      <t>ガク</t>
    </rPh>
    <phoneticPr fontId="2"/>
  </si>
  <si>
    <t>（うち、ベースアップ等による賃金改善額）(n-2)</t>
    <rPh sb="10" eb="11">
      <t>トウ</t>
    </rPh>
    <rPh sb="14" eb="16">
      <t>チンギン</t>
    </rPh>
    <rPh sb="16" eb="18">
      <t>カイゼン</t>
    </rPh>
    <rPh sb="18" eb="19">
      <t>ガク</t>
    </rPh>
    <phoneticPr fontId="2"/>
  </si>
  <si>
    <t>ⅱ）その他の職員の賃金改善額(o-1)</t>
    <rPh sb="4" eb="5">
      <t>タ</t>
    </rPh>
    <rPh sb="6" eb="8">
      <t>ショクイン</t>
    </rPh>
    <rPh sb="9" eb="11">
      <t>チンギン</t>
    </rPh>
    <rPh sb="11" eb="13">
      <t>カイゼン</t>
    </rPh>
    <rPh sb="13" eb="14">
      <t>ガク</t>
    </rPh>
    <phoneticPr fontId="2"/>
  </si>
  <si>
    <t>（うち、ベースアップ等による賃金改善額）(o-2)</t>
    <phoneticPr fontId="2"/>
  </si>
  <si>
    <t>（n-1）と（o-1）の合計額は、ベースアップ等加算による「賃金改善所要額」（「②賃金改善所要額」の最右欄）と一致すること。</t>
    <rPh sb="12" eb="15">
      <t>ゴウケイガク</t>
    </rPh>
    <rPh sb="23" eb="24">
      <t>トウ</t>
    </rPh>
    <rPh sb="24" eb="26">
      <t>カサン</t>
    </rPh>
    <rPh sb="30" eb="32">
      <t>チンギン</t>
    </rPh>
    <rPh sb="32" eb="34">
      <t>カイゼン</t>
    </rPh>
    <rPh sb="34" eb="36">
      <t>ショヨウ</t>
    </rPh>
    <rPh sb="36" eb="37">
      <t>ガク</t>
    </rPh>
    <rPh sb="41" eb="43">
      <t>チンギン</t>
    </rPh>
    <rPh sb="43" eb="45">
      <t>カイゼン</t>
    </rPh>
    <rPh sb="45" eb="48">
      <t>ショヨウガク</t>
    </rPh>
    <rPh sb="55" eb="57">
      <t>イッチ</t>
    </rPh>
    <phoneticPr fontId="2"/>
  </si>
  <si>
    <r>
      <rPr>
        <b/>
        <sz val="7.5"/>
        <color theme="1"/>
        <rFont val="ＭＳ Ｐ明朝"/>
        <family val="1"/>
        <charset val="128"/>
      </rP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2"/>
  </si>
  <si>
    <t>本様式では以下の要件を確認しており、オレンジセルが「○」でない場合、加算取得の要件を満たしていない。
Ⅰ【処遇改善加算】介護職員の賃金について、処遇改善加算による賃金改善所要額が、同加算の算定額を上回ること
Ⅱ【特定加算】介護職員その他の職員の賃金について、特定加算による賃金改善所要額が、同加算の算定額を上回ること
Ⅲ【ベースアップ等加算】介護職員その他の職員の賃金について、ベースアップ等加算による賃金改善所要額が、同加算の算定額を上回ること
Ⅳ【特定加算】グループ毎の平均賃金改善額が配分ルールを満たしていること
Ⅴ【特定加算】経験・技能のある介護職員（A）のうち、１人以上は月額８万円の改善または改善後の賃金が年額440万円以上となっていること
　　（その人数は法人一括で申請する事業所の数に応じて設定）
Ⅵ【ベースアップ等加算】賃金改善の合計額の３分の２以上は、基本給又は決まって毎月支払われる手当の引上げに充てること</t>
    <phoneticPr fontId="2"/>
  </si>
  <si>
    <r>
      <t>【</t>
    </r>
    <r>
      <rPr>
        <b/>
        <sz val="11"/>
        <color theme="1"/>
        <rFont val="ＭＳ Ｐ明朝"/>
        <family val="1"/>
        <charset val="128"/>
      </rPr>
      <t>賃金の総額</t>
    </r>
    <r>
      <rPr>
        <sz val="11"/>
        <color theme="1"/>
        <rFont val="ＭＳ Ｐ明朝"/>
        <family val="1"/>
        <charset val="128"/>
      </rPr>
      <t>に係る記入上の注意】
・下表の「本年度の賃金の総額」には、処遇改善加算・特定加算・処遇改善支援補助金・ベースアップ等加算を取得し実施される賃金の改善額を含むこと。
・下表の処遇改善加算に係る「本年度の賃金の総額」には、介護職員のみの賃金の総額を記載し、特定加算に係る「本年度の賃金の総額」には、グループ毎の賃金の総額を記載すること。
【</t>
    </r>
    <r>
      <rPr>
        <b/>
        <sz val="11"/>
        <color theme="1"/>
        <rFont val="ＭＳ Ｐ明朝"/>
        <family val="1"/>
        <charset val="128"/>
      </rPr>
      <t>処遇改善支援補助金とベースアップ等加算の総額</t>
    </r>
    <r>
      <rPr>
        <sz val="11"/>
        <color theme="1"/>
        <rFont val="ＭＳ Ｐ明朝"/>
        <family val="1"/>
        <charset val="128"/>
      </rPr>
      <t>に係る記入上の注意】
・下表の「本年度の処遇改善支援補助金とベースアップ等加算の総額」について、</t>
    </r>
    <r>
      <rPr>
        <u/>
        <sz val="11"/>
        <color theme="1"/>
        <rFont val="ＭＳ Ｐ明朝"/>
        <family val="1"/>
        <charset val="128"/>
      </rPr>
      <t>処遇改善加算・特定加算の賃金改善実施期間（原則、４月から翌年の３月までの期間）</t>
    </r>
    <r>
      <rPr>
        <sz val="11"/>
        <color theme="1"/>
        <rFont val="ＭＳ Ｐ明朝"/>
        <family val="1"/>
        <charset val="128"/>
      </rPr>
      <t>における処遇改善支援補助金及びベースアップ等加算の合計額を記載すること。
・ベースアップ等加算を算定し、特定加算を算定しない事業所は、介護職員について(A) (B)グループを設定しないため、下表の「本年度の処遇改善支援補助金とベースアップ等加算の総額」の「グループ別内訳」について、介護職員に配分された額を
　全額「他の介護職員(B)」の欄に記載し、「経験・技能のある介護職員(A)」の欄は空欄とすること。
【</t>
    </r>
    <r>
      <rPr>
        <b/>
        <sz val="11"/>
        <color theme="1"/>
        <rFont val="ＭＳ Ｐ明朝"/>
        <family val="1"/>
        <charset val="128"/>
      </rPr>
      <t>常勤換算職員数</t>
    </r>
    <r>
      <rPr>
        <sz val="11"/>
        <color theme="1"/>
        <rFont val="ＭＳ Ｐ明朝"/>
        <family val="1"/>
        <charset val="128"/>
      </rPr>
      <t>に係る記入上の注意】
・賃金改善前の賃金が既に年額440万円を上回り、特定加算の配分対象とならないその他の職種の職員は、「その他の職種（C）」の常勤換算職員数に含めること。なお、「その他の職種（C）」は、実人数によることも可能。
【その他の記入上の注意】
・本表に記載する事業所は、計画書の別紙様式２－２及び２－３に記載した事業所と一致しなければならない。事業所の数が多く、１枚に記載しきれない場合は、適宜、行を追加すること。</t>
    </r>
    <rPh sb="89" eb="91">
      <t>カヒョウ</t>
    </rPh>
    <rPh sb="92" eb="98">
      <t>ショグウカイゼンカサン</t>
    </rPh>
    <rPh sb="99" eb="100">
      <t>カカ</t>
    </rPh>
    <rPh sb="115" eb="117">
      <t>カイゴ</t>
    </rPh>
    <rPh sb="117" eb="119">
      <t>ショクイン</t>
    </rPh>
    <rPh sb="122" eb="124">
      <t>チンギン</t>
    </rPh>
    <rPh sb="125" eb="127">
      <t>ソウガク</t>
    </rPh>
    <rPh sb="128" eb="130">
      <t>キサイ</t>
    </rPh>
    <rPh sb="132" eb="134">
      <t>トクテイ</t>
    </rPh>
    <rPh sb="157" eb="158">
      <t>ゴト</t>
    </rPh>
    <rPh sb="159" eb="161">
      <t>チンギン</t>
    </rPh>
    <rPh sb="162" eb="164">
      <t>ソウガク</t>
    </rPh>
    <rPh sb="165" eb="167">
      <t>キサイ</t>
    </rPh>
    <phoneticPr fontId="2"/>
  </si>
  <si>
    <t>(o-1)
⑤ⅱ）その他の職員の賃金改善額［円］</t>
    <rPh sb="13" eb="15">
      <t>ショクイン</t>
    </rPh>
    <phoneticPr fontId="2"/>
  </si>
  <si>
    <t>ベースアップ加算の
賃金改善実施期間
における賃金の総額
（介護職員とその他の職員の合計額）［円］
(p)</t>
    <rPh sb="6" eb="8">
      <t>カサン</t>
    </rPh>
    <rPh sb="10" eb="12">
      <t>チンギン</t>
    </rPh>
    <rPh sb="12" eb="14">
      <t>カイゼン</t>
    </rPh>
    <rPh sb="14" eb="16">
      <t>ジッシ</t>
    </rPh>
    <rPh sb="16" eb="18">
      <t>キカン</t>
    </rPh>
    <rPh sb="23" eb="25">
      <t>チンギン</t>
    </rPh>
    <rPh sb="26" eb="28">
      <t>ソウガク</t>
    </rPh>
    <rPh sb="39" eb="41">
      <t>ショクイン</t>
    </rPh>
    <rPh sb="47" eb="48">
      <t>エン</t>
    </rPh>
    <phoneticPr fontId="2"/>
  </si>
  <si>
    <r>
      <t>２　実績報告＜共通＞　</t>
    </r>
    <r>
      <rPr>
        <sz val="8"/>
        <color theme="1"/>
        <rFont val="ＭＳ Ｐ明朝"/>
        <family val="1"/>
        <charset val="128"/>
      </rPr>
      <t>※詳細は別紙様式３－２及び３－３に記載</t>
    </r>
    <rPh sb="2" eb="4">
      <t>ジッセキ</t>
    </rPh>
    <rPh sb="4" eb="6">
      <t>ホウコク</t>
    </rPh>
    <rPh sb="7" eb="9">
      <t>キョウツウ</t>
    </rPh>
    <phoneticPr fontId="2"/>
  </si>
  <si>
    <t>・本表に記載する事業所は、計画書の別紙様式２－４に記載した事業所と一致しなければならない。
　事業所の数が多く、１枚に記載しきれない場合は、適宜、行を追加すること。
・（p）には、ベースアップ加算の賃金改善実施期間（令和４年度においては、原則として令和４年10月分から令和５年３月分まで）に
　おける賃金の総額を記載すること。（（q）（r）についても同様。）
・(n-1)には、「賃金改善実施期間にベースアップ等加算のみにより賃金改善を行った介護職員の賃金の総額」と、「前年度（賃金改善
　実施期間に相当する期間）の介護職員の賃金の総額」（計画書【基準額３】参照）とを比較し、その差額を事業所毎に記入すること。
　（(o-1)のその他の職員についても同様。）
・(n-2)及び(o-2)には、別紙様式2-1の２（５）ハに記載した具体的な賃金改善の取組に基づく、ベースアップ等による賃金改善の見込
　額を記載すること。</t>
    <rPh sb="296" eb="297">
      <t>マイ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</si>
</sst>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78">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b/>
      <u/>
      <sz val="10"/>
      <color indexed="81"/>
      <name val="MS P 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sz val="10"/>
      <name val="ＭＳ Ｐゴシック"/>
      <family val="3"/>
      <charset val="128"/>
      <scheme val="minor"/>
    </font>
    <font>
      <sz val="11"/>
      <name val="ＭＳ Ｐゴシック"/>
      <family val="3"/>
      <charset val="128"/>
      <scheme val="minor"/>
    </font>
    <font>
      <b/>
      <sz val="10"/>
      <name val="ＭＳ Ｐ明朝"/>
      <family val="1"/>
      <charset val="128"/>
    </font>
    <font>
      <b/>
      <sz val="9"/>
      <name val="ＭＳ Ｐ明朝"/>
      <family val="1"/>
      <charset val="128"/>
    </font>
    <font>
      <b/>
      <sz val="10"/>
      <color indexed="81"/>
      <name val="MS P ゴシック"/>
      <family val="3"/>
      <charset val="128"/>
    </font>
    <font>
      <sz val="6"/>
      <color theme="1"/>
      <name val="ＭＳ Ｐ明朝"/>
      <family val="1"/>
      <charset val="128"/>
    </font>
    <font>
      <sz val="10"/>
      <color theme="1"/>
      <name val="ＭＳ 明朝"/>
      <family val="1"/>
      <charset val="128"/>
    </font>
    <font>
      <sz val="8.5"/>
      <color theme="1"/>
      <name val="ＭＳ 明朝"/>
      <family val="1"/>
      <charset val="128"/>
    </font>
    <font>
      <sz val="11"/>
      <color theme="1"/>
      <name val="ＭＳ 明朝"/>
      <family val="1"/>
      <charset val="128"/>
    </font>
    <font>
      <sz val="11"/>
      <name val="ＭＳ 明朝"/>
      <family val="1"/>
      <charset val="128"/>
    </font>
    <font>
      <b/>
      <sz val="11"/>
      <name val="ＭＳ 明朝"/>
      <family val="1"/>
      <charset val="128"/>
    </font>
    <font>
      <sz val="10"/>
      <name val="ＭＳ 明朝"/>
      <family val="1"/>
      <charset val="128"/>
    </font>
    <font>
      <sz val="7"/>
      <color theme="1"/>
      <name val="ＭＳ 明朝"/>
      <family val="1"/>
      <charset val="128"/>
    </font>
    <font>
      <sz val="7"/>
      <name val="ＭＳ Ｐ明朝"/>
      <family val="1"/>
      <charset val="128"/>
    </font>
    <font>
      <sz val="12"/>
      <color rgb="FFFF0000"/>
      <name val="ＭＳ Ｐ明朝"/>
      <family val="1"/>
      <charset val="128"/>
    </font>
    <font>
      <sz val="12"/>
      <name val="ＭＳ Ｐ明朝"/>
      <family val="1"/>
      <charset val="128"/>
    </font>
    <font>
      <sz val="8.5"/>
      <color rgb="FFFF0000"/>
      <name val="ＭＳ 明朝"/>
      <family val="1"/>
      <charset val="128"/>
    </font>
    <font>
      <b/>
      <sz val="11"/>
      <color theme="1"/>
      <name val="ＭＳ 明朝"/>
      <family val="1"/>
      <charset val="128"/>
    </font>
    <font>
      <sz val="26"/>
      <color theme="1"/>
      <name val="ＭＳ Ｐゴシック"/>
      <family val="3"/>
      <charset val="128"/>
    </font>
    <font>
      <b/>
      <sz val="14"/>
      <color theme="1"/>
      <name val="ＭＳ Ｐゴシック"/>
      <family val="3"/>
      <charset val="128"/>
    </font>
    <font>
      <u/>
      <sz val="11"/>
      <color theme="1"/>
      <name val="ＭＳ Ｐ明朝"/>
      <family val="1"/>
      <charset val="128"/>
    </font>
    <font>
      <b/>
      <sz val="7.5"/>
      <color theme="1"/>
      <name val="ＭＳ Ｐ明朝"/>
      <family val="1"/>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66"/>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right style="thin">
        <color indexed="64"/>
      </right>
      <top/>
      <bottom style="hair">
        <color indexed="64"/>
      </bottom>
      <diagonal/>
    </border>
    <border diagonalUp="1">
      <left/>
      <right style="thin">
        <color indexed="64"/>
      </right>
      <top style="hair">
        <color indexed="64"/>
      </top>
      <bottom style="thin">
        <color indexed="64"/>
      </bottom>
      <diagonal style="thin">
        <color indexed="64"/>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thin">
        <color indexed="64"/>
      </top>
      <bottom style="thin">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891">
    <xf numFmtId="0" fontId="0" fillId="0" borderId="0" xfId="0">
      <alignment vertical="center"/>
    </xf>
    <xf numFmtId="0" fontId="0" fillId="0" borderId="0" xfId="0" applyFont="1" applyAlignment="1">
      <alignment horizontal="left" vertical="center"/>
    </xf>
    <xf numFmtId="0" fontId="3" fillId="0" borderId="33" xfId="0" applyFont="1" applyBorder="1" applyAlignment="1">
      <alignment horizontal="center" vertical="center"/>
    </xf>
    <xf numFmtId="0" fontId="0" fillId="0" borderId="34" xfId="0" applyFont="1" applyBorder="1">
      <alignment vertical="center"/>
    </xf>
    <xf numFmtId="0" fontId="0" fillId="0" borderId="35" xfId="0" applyFont="1"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1" xfId="0" applyBorder="1" applyAlignment="1">
      <alignment horizontal="center" vertical="center" wrapText="1"/>
    </xf>
    <xf numFmtId="0" fontId="21" fillId="0" borderId="0" xfId="0" applyFont="1" applyFill="1">
      <alignment vertical="center"/>
    </xf>
    <xf numFmtId="0" fontId="21" fillId="0" borderId="0" xfId="0" applyFont="1" applyFill="1" applyBorder="1" applyAlignment="1">
      <alignment vertical="center"/>
    </xf>
    <xf numFmtId="0" fontId="21" fillId="0" borderId="0" xfId="0" applyFont="1" applyFill="1" applyBorder="1">
      <alignment vertical="center"/>
    </xf>
    <xf numFmtId="0" fontId="22" fillId="0" borderId="0" xfId="0" applyFont="1" applyFill="1">
      <alignment vertical="center"/>
    </xf>
    <xf numFmtId="0" fontId="24" fillId="0" borderId="0" xfId="0" applyFont="1" applyFill="1">
      <alignment vertical="center"/>
    </xf>
    <xf numFmtId="0" fontId="26" fillId="0" borderId="0" xfId="0" applyFont="1" applyFill="1">
      <alignment vertical="center"/>
    </xf>
    <xf numFmtId="0" fontId="28" fillId="10" borderId="33" xfId="0" applyFont="1" applyFill="1" applyBorder="1" applyAlignment="1">
      <alignment horizontal="center" vertical="center"/>
    </xf>
    <xf numFmtId="0" fontId="28" fillId="11" borderId="27" xfId="0" applyFont="1" applyFill="1" applyBorder="1">
      <alignment vertical="center"/>
    </xf>
    <xf numFmtId="0" fontId="29" fillId="11" borderId="55" xfId="0" applyFont="1" applyFill="1" applyBorder="1">
      <alignment vertical="center"/>
    </xf>
    <xf numFmtId="0" fontId="21" fillId="0" borderId="0" xfId="0" applyFont="1">
      <alignment vertical="center"/>
    </xf>
    <xf numFmtId="0" fontId="22" fillId="0" borderId="0" xfId="0" applyFont="1" applyFill="1" applyBorder="1" applyAlignment="1">
      <alignment vertical="center"/>
    </xf>
    <xf numFmtId="0" fontId="22" fillId="0" borderId="0" xfId="0" applyFont="1" applyFill="1" applyBorder="1">
      <alignment vertical="center"/>
    </xf>
    <xf numFmtId="176" fontId="22" fillId="0" borderId="0" xfId="0" applyNumberFormat="1" applyFont="1" applyFill="1">
      <alignment vertical="center"/>
    </xf>
    <xf numFmtId="0" fontId="25" fillId="0" borderId="0" xfId="0" applyFont="1" applyFill="1" applyBorder="1" applyAlignment="1">
      <alignment vertical="center"/>
    </xf>
    <xf numFmtId="0" fontId="30" fillId="0" borderId="0" xfId="0" applyFont="1" applyFill="1">
      <alignment vertical="center"/>
    </xf>
    <xf numFmtId="0" fontId="21" fillId="2" borderId="0" xfId="0" applyFont="1" applyFill="1">
      <alignment vertical="center"/>
    </xf>
    <xf numFmtId="0" fontId="23" fillId="2" borderId="0" xfId="0" applyFont="1" applyFill="1">
      <alignment vertical="center"/>
    </xf>
    <xf numFmtId="0" fontId="21" fillId="2" borderId="0" xfId="0" applyFont="1" applyFill="1" applyAlignment="1">
      <alignment horizontal="center" vertical="center"/>
    </xf>
    <xf numFmtId="0" fontId="21" fillId="0" borderId="0" xfId="0" applyFont="1" applyProtection="1">
      <alignment vertical="center"/>
      <protection locked="0"/>
    </xf>
    <xf numFmtId="0" fontId="25" fillId="0" borderId="0" xfId="0" applyFont="1">
      <alignment vertical="center"/>
    </xf>
    <xf numFmtId="0" fontId="22" fillId="0" borderId="0" xfId="0" applyFont="1" applyBorder="1" applyAlignment="1" applyProtection="1">
      <alignment horizontal="center" vertical="center"/>
      <protection locked="0"/>
    </xf>
    <xf numFmtId="0" fontId="27" fillId="0" borderId="0" xfId="0" applyFont="1" applyBorder="1" applyAlignment="1" applyProtection="1">
      <alignment horizontal="center" vertical="center"/>
      <protection locked="0"/>
    </xf>
    <xf numFmtId="0" fontId="27" fillId="0" borderId="0" xfId="0" applyFont="1" applyBorder="1" applyAlignment="1" applyProtection="1">
      <alignment vertical="center"/>
      <protection locked="0"/>
    </xf>
    <xf numFmtId="176" fontId="25" fillId="0" borderId="0" xfId="0" applyNumberFormat="1" applyFont="1" applyFill="1" applyBorder="1" applyAlignment="1" applyProtection="1">
      <alignment vertical="center" shrinkToFit="1"/>
    </xf>
    <xf numFmtId="176" fontId="27" fillId="0" borderId="0" xfId="0" applyNumberFormat="1" applyFont="1" applyFill="1" applyBorder="1" applyAlignment="1" applyProtection="1">
      <alignment vertical="center" shrinkToFit="1"/>
    </xf>
    <xf numFmtId="0" fontId="25" fillId="0" borderId="0" xfId="0" applyFont="1" applyFill="1" applyBorder="1" applyAlignment="1" applyProtection="1">
      <alignment vertical="center" wrapText="1"/>
      <protection locked="0"/>
    </xf>
    <xf numFmtId="176" fontId="27" fillId="0" borderId="0" xfId="0" applyNumberFormat="1" applyFont="1" applyBorder="1" applyAlignment="1" applyProtection="1">
      <alignment vertical="center" shrinkToFit="1"/>
    </xf>
    <xf numFmtId="0" fontId="21"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1" fillId="0" borderId="0" xfId="0" applyFont="1">
      <alignment vertical="center"/>
    </xf>
    <xf numFmtId="0" fontId="8" fillId="0" borderId="2"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8" borderId="68" xfId="0" applyFont="1" applyFill="1" applyBorder="1" applyAlignment="1">
      <alignment vertical="center"/>
    </xf>
    <xf numFmtId="0" fontId="8" fillId="8" borderId="31" xfId="0" applyFont="1" applyFill="1" applyBorder="1" applyAlignment="1">
      <alignment vertical="center"/>
    </xf>
    <xf numFmtId="0" fontId="8" fillId="0" borderId="31" xfId="0" applyFont="1" applyBorder="1" applyAlignment="1">
      <alignment vertical="center"/>
    </xf>
    <xf numFmtId="0" fontId="8" fillId="8" borderId="15" xfId="0" applyFont="1" applyFill="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23" xfId="0" applyFont="1" applyBorder="1">
      <alignment vertical="center"/>
    </xf>
    <xf numFmtId="180" fontId="8" fillId="0" borderId="0" xfId="0" applyNumberFormat="1" applyFont="1" applyFill="1" applyBorder="1">
      <alignment vertical="center"/>
    </xf>
    <xf numFmtId="0" fontId="8" fillId="8" borderId="68"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1" xfId="0" applyFont="1" applyFill="1" applyBorder="1" applyAlignment="1">
      <alignment vertical="center" wrapText="1"/>
    </xf>
    <xf numFmtId="0" fontId="33" fillId="0" borderId="0" xfId="0" applyFont="1" applyFill="1">
      <alignment vertical="center"/>
    </xf>
    <xf numFmtId="0" fontId="35" fillId="0" borderId="0" xfId="0" applyFont="1" applyFill="1" applyAlignment="1">
      <alignment vertical="center"/>
    </xf>
    <xf numFmtId="0" fontId="33" fillId="0" borderId="0" xfId="0" applyFont="1" applyFill="1" applyBorder="1" applyAlignment="1">
      <alignment vertical="center"/>
    </xf>
    <xf numFmtId="0" fontId="33" fillId="0" borderId="0" xfId="0" applyFont="1" applyFill="1" applyBorder="1">
      <alignment vertical="center"/>
    </xf>
    <xf numFmtId="0" fontId="33" fillId="0" borderId="0" xfId="0" applyFont="1" applyFill="1" applyBorder="1" applyProtection="1">
      <alignment vertical="center"/>
      <protection locked="0"/>
    </xf>
    <xf numFmtId="0" fontId="34" fillId="0" borderId="5" xfId="0" applyFont="1" applyFill="1" applyBorder="1">
      <alignment vertical="center"/>
    </xf>
    <xf numFmtId="0" fontId="34" fillId="0" borderId="2" xfId="0" applyFont="1" applyFill="1" applyBorder="1">
      <alignment vertical="center"/>
    </xf>
    <xf numFmtId="0" fontId="34" fillId="0" borderId="3" xfId="0" applyFont="1" applyFill="1" applyBorder="1">
      <alignment vertical="center"/>
    </xf>
    <xf numFmtId="0" fontId="34" fillId="0" borderId="4" xfId="0" applyFont="1" applyFill="1" applyBorder="1">
      <alignment vertical="center"/>
    </xf>
    <xf numFmtId="0" fontId="34" fillId="0" borderId="0" xfId="0" applyFont="1" applyFill="1" applyBorder="1" applyAlignment="1">
      <alignment horizontal="center" vertical="center"/>
    </xf>
    <xf numFmtId="0" fontId="34" fillId="0" borderId="0" xfId="0" applyFont="1" applyFill="1" applyBorder="1" applyAlignment="1" applyProtection="1">
      <alignment vertical="center" shrinkToFit="1"/>
      <protection locked="0"/>
    </xf>
    <xf numFmtId="0" fontId="34" fillId="0" borderId="28" xfId="0" applyFont="1" applyFill="1" applyBorder="1" applyAlignment="1">
      <alignment horizontal="left" vertical="center" wrapText="1"/>
    </xf>
    <xf numFmtId="0" fontId="34" fillId="0" borderId="29" xfId="0" applyFont="1" applyFill="1" applyBorder="1" applyAlignment="1">
      <alignment horizontal="left" vertical="center" wrapText="1"/>
    </xf>
    <xf numFmtId="0" fontId="36" fillId="0" borderId="39" xfId="0" applyFont="1" applyFill="1" applyBorder="1">
      <alignment vertical="center"/>
    </xf>
    <xf numFmtId="0" fontId="34" fillId="0" borderId="0" xfId="0" applyFont="1" applyFill="1" applyBorder="1" applyAlignment="1">
      <alignment horizontal="left" vertical="center" wrapText="1"/>
    </xf>
    <xf numFmtId="0" fontId="33" fillId="0" borderId="39" xfId="0" applyFont="1" applyFill="1" applyBorder="1">
      <alignment vertical="center"/>
    </xf>
    <xf numFmtId="0" fontId="36" fillId="7" borderId="10" xfId="0" applyFont="1" applyFill="1" applyBorder="1">
      <alignment vertical="center"/>
    </xf>
    <xf numFmtId="0" fontId="33" fillId="7" borderId="10" xfId="0" applyFont="1" applyFill="1" applyBorder="1">
      <alignment vertical="center"/>
    </xf>
    <xf numFmtId="0" fontId="33" fillId="4" borderId="9" xfId="0" applyFont="1" applyFill="1" applyBorder="1">
      <alignment vertical="center"/>
    </xf>
    <xf numFmtId="0" fontId="36" fillId="4" borderId="10" xfId="0" applyFont="1" applyFill="1" applyBorder="1">
      <alignment vertical="center"/>
    </xf>
    <xf numFmtId="0" fontId="33" fillId="4" borderId="10" xfId="0" applyFont="1" applyFill="1" applyBorder="1">
      <alignment vertical="center"/>
    </xf>
    <xf numFmtId="0" fontId="33" fillId="0" borderId="44" xfId="0" applyFont="1" applyFill="1" applyBorder="1">
      <alignment vertical="center"/>
    </xf>
    <xf numFmtId="0" fontId="33" fillId="0" borderId="25" xfId="0" applyFont="1" applyFill="1" applyBorder="1">
      <alignment vertical="center"/>
    </xf>
    <xf numFmtId="0" fontId="33" fillId="0" borderId="45" xfId="0" applyFont="1" applyFill="1" applyBorder="1">
      <alignment vertical="center"/>
    </xf>
    <xf numFmtId="0" fontId="34" fillId="0" borderId="0" xfId="0" applyFont="1" applyFill="1" applyBorder="1" applyAlignment="1">
      <alignment horizontal="left" vertical="center"/>
    </xf>
    <xf numFmtId="0" fontId="34" fillId="0" borderId="0" xfId="0" applyFont="1" applyFill="1">
      <alignment vertical="center"/>
    </xf>
    <xf numFmtId="0" fontId="38" fillId="0" borderId="0" xfId="0" applyFont="1" applyFill="1" applyBorder="1" applyAlignment="1">
      <alignment horizontal="left" vertical="center"/>
    </xf>
    <xf numFmtId="0" fontId="34" fillId="3" borderId="2" xfId="0" applyFont="1" applyFill="1" applyBorder="1" applyAlignment="1">
      <alignment horizontal="center" vertical="center"/>
    </xf>
    <xf numFmtId="0" fontId="34" fillId="3" borderId="3" xfId="0" applyFont="1" applyFill="1" applyBorder="1" applyAlignment="1">
      <alignment horizontal="center" vertical="center"/>
    </xf>
    <xf numFmtId="0" fontId="34" fillId="0" borderId="6" xfId="0" applyFont="1" applyFill="1" applyBorder="1" applyAlignment="1">
      <alignment horizontal="center" vertical="center"/>
    </xf>
    <xf numFmtId="0" fontId="34" fillId="0" borderId="10" xfId="0" applyFont="1" applyFill="1" applyBorder="1" applyAlignment="1">
      <alignment horizontal="center" vertical="center"/>
    </xf>
    <xf numFmtId="0" fontId="34" fillId="0" borderId="20" xfId="0" applyFont="1" applyFill="1" applyBorder="1" applyAlignment="1">
      <alignment horizontal="center" vertical="center"/>
    </xf>
    <xf numFmtId="0" fontId="34" fillId="0" borderId="20" xfId="0" applyFont="1" applyFill="1" applyBorder="1" applyAlignment="1" applyProtection="1">
      <alignment vertical="center" shrinkToFit="1"/>
      <protection locked="0"/>
    </xf>
    <xf numFmtId="176" fontId="40" fillId="0" borderId="0" xfId="0" applyNumberFormat="1" applyFont="1" applyFill="1" applyBorder="1" applyAlignment="1" applyProtection="1">
      <alignment horizontal="right" vertical="center"/>
      <protection locked="0"/>
    </xf>
    <xf numFmtId="0" fontId="40" fillId="0" borderId="0" xfId="0" applyFont="1" applyFill="1" applyBorder="1" applyAlignment="1" applyProtection="1">
      <alignment horizontal="right" vertical="center"/>
      <protection locked="0"/>
    </xf>
    <xf numFmtId="0" fontId="38" fillId="0" borderId="0" xfId="0" applyFont="1" applyFill="1" applyBorder="1" applyAlignment="1">
      <alignment horizontal="center" vertical="center"/>
    </xf>
    <xf numFmtId="0" fontId="34" fillId="0" borderId="0" xfId="0" applyFont="1" applyFill="1" applyBorder="1" applyAlignment="1">
      <alignment vertical="center"/>
    </xf>
    <xf numFmtId="0" fontId="34" fillId="0" borderId="5" xfId="0" applyFont="1" applyFill="1" applyBorder="1" applyAlignment="1">
      <alignment vertical="center"/>
    </xf>
    <xf numFmtId="176" fontId="37" fillId="2" borderId="7" xfId="0" applyNumberFormat="1" applyFont="1" applyFill="1" applyBorder="1" applyAlignment="1" applyProtection="1">
      <alignment vertical="center"/>
      <protection locked="0"/>
    </xf>
    <xf numFmtId="176" fontId="37" fillId="0" borderId="7" xfId="0" applyNumberFormat="1" applyFont="1" applyFill="1" applyBorder="1" applyAlignment="1" applyProtection="1">
      <alignment vertical="center"/>
      <protection locked="0"/>
    </xf>
    <xf numFmtId="0" fontId="37" fillId="0" borderId="6" xfId="0" applyFont="1" applyFill="1" applyBorder="1" applyAlignment="1">
      <alignment vertical="center"/>
    </xf>
    <xf numFmtId="0" fontId="34" fillId="0" borderId="0" xfId="0" applyFont="1" applyFill="1" applyBorder="1">
      <alignment vertical="center"/>
    </xf>
    <xf numFmtId="0" fontId="34" fillId="0" borderId="12" xfId="0" applyFont="1" applyFill="1" applyBorder="1" applyAlignment="1">
      <alignment vertical="center"/>
    </xf>
    <xf numFmtId="176" fontId="37" fillId="2" borderId="11" xfId="0" applyNumberFormat="1" applyFont="1" applyFill="1" applyBorder="1" applyAlignment="1" applyProtection="1">
      <alignment vertical="center"/>
      <protection locked="0"/>
    </xf>
    <xf numFmtId="176" fontId="37" fillId="0" borderId="11" xfId="0" applyNumberFormat="1" applyFont="1" applyFill="1" applyBorder="1" applyAlignment="1" applyProtection="1">
      <alignment vertical="center"/>
      <protection locked="0"/>
    </xf>
    <xf numFmtId="0" fontId="37" fillId="0" borderId="10" xfId="0" applyFont="1" applyFill="1" applyBorder="1" applyAlignment="1">
      <alignment vertical="center"/>
    </xf>
    <xf numFmtId="0" fontId="34" fillId="0" borderId="49" xfId="0" applyFont="1" applyFill="1" applyBorder="1" applyAlignment="1">
      <alignment vertical="center"/>
    </xf>
    <xf numFmtId="0" fontId="34" fillId="0" borderId="14" xfId="0" applyFont="1" applyFill="1" applyBorder="1" applyAlignment="1">
      <alignment horizontal="center" vertical="center"/>
    </xf>
    <xf numFmtId="176" fontId="37" fillId="0" borderId="24" xfId="0" applyNumberFormat="1" applyFont="1" applyFill="1" applyBorder="1" applyAlignment="1" applyProtection="1">
      <alignment vertical="center"/>
      <protection locked="0"/>
    </xf>
    <xf numFmtId="0" fontId="37" fillId="0" borderId="19" xfId="0" applyFont="1" applyFill="1" applyBorder="1" applyAlignment="1">
      <alignment vertical="center"/>
    </xf>
    <xf numFmtId="176" fontId="37" fillId="0" borderId="0" xfId="0" applyNumberFormat="1" applyFont="1" applyFill="1" applyBorder="1" applyAlignment="1" applyProtection="1">
      <alignment vertical="center"/>
      <protection locked="0"/>
    </xf>
    <xf numFmtId="0" fontId="37" fillId="0" borderId="0" xfId="0" applyFont="1" applyFill="1" applyBorder="1" applyAlignment="1">
      <alignment horizontal="center" vertical="center"/>
    </xf>
    <xf numFmtId="178" fontId="38" fillId="0" borderId="0" xfId="0" applyNumberFormat="1" applyFont="1" applyFill="1" applyBorder="1" applyAlignment="1">
      <alignment horizontal="center" vertical="center"/>
    </xf>
    <xf numFmtId="0" fontId="41" fillId="0" borderId="40" xfId="0" applyFont="1" applyFill="1" applyBorder="1" applyAlignment="1">
      <alignment horizontal="left" vertical="center"/>
    </xf>
    <xf numFmtId="0" fontId="34" fillId="0" borderId="41" xfId="0" applyFont="1" applyFill="1" applyBorder="1" applyAlignment="1" applyProtection="1">
      <alignment vertical="center" shrinkToFit="1"/>
      <protection locked="0"/>
    </xf>
    <xf numFmtId="0" fontId="34" fillId="0" borderId="18" xfId="0" applyFont="1" applyFill="1" applyBorder="1" applyAlignment="1">
      <alignment horizontal="center" vertical="center"/>
    </xf>
    <xf numFmtId="0" fontId="34" fillId="5" borderId="0" xfId="0" applyFont="1" applyFill="1" applyBorder="1" applyAlignment="1">
      <alignment horizontal="center" vertical="center"/>
    </xf>
    <xf numFmtId="0" fontId="41" fillId="0" borderId="0" xfId="0" applyFont="1" applyFill="1" applyBorder="1" applyAlignment="1">
      <alignment vertical="center"/>
    </xf>
    <xf numFmtId="0" fontId="41" fillId="0" borderId="0" xfId="0" applyFont="1" applyFill="1" applyBorder="1" applyAlignment="1">
      <alignment horizontal="center" vertical="center"/>
    </xf>
    <xf numFmtId="0" fontId="41" fillId="0" borderId="0" xfId="0" applyFont="1" applyFill="1" applyBorder="1" applyAlignment="1" applyProtection="1">
      <alignment vertical="center" shrinkToFit="1"/>
      <protection locked="0"/>
    </xf>
    <xf numFmtId="0" fontId="41" fillId="0" borderId="42" xfId="0" applyFont="1" applyFill="1" applyBorder="1" applyAlignment="1" applyProtection="1">
      <alignment vertical="center" shrinkToFit="1"/>
      <protection locked="0"/>
    </xf>
    <xf numFmtId="0" fontId="34" fillId="0" borderId="0" xfId="0" applyFont="1" applyFill="1" applyBorder="1" applyAlignment="1">
      <alignment vertical="center" wrapText="1"/>
    </xf>
    <xf numFmtId="0" fontId="41" fillId="0" borderId="42" xfId="0" applyFont="1" applyFill="1" applyBorder="1" applyAlignment="1">
      <alignment vertical="center"/>
    </xf>
    <xf numFmtId="0" fontId="34" fillId="0" borderId="43" xfId="0" applyFont="1" applyFill="1" applyBorder="1" applyAlignment="1">
      <alignment horizontal="center" vertical="center"/>
    </xf>
    <xf numFmtId="0" fontId="34" fillId="0" borderId="13" xfId="0" applyFont="1" applyFill="1" applyBorder="1" applyAlignment="1">
      <alignment horizontal="center" vertical="center"/>
    </xf>
    <xf numFmtId="0" fontId="34" fillId="0" borderId="13" xfId="0" applyFont="1" applyFill="1" applyBorder="1" applyAlignment="1">
      <alignment vertical="center"/>
    </xf>
    <xf numFmtId="0" fontId="34" fillId="0" borderId="8" xfId="0" applyFont="1" applyFill="1" applyBorder="1" applyAlignment="1">
      <alignment vertical="center"/>
    </xf>
    <xf numFmtId="0" fontId="34" fillId="0" borderId="18" xfId="0" applyFont="1" applyFill="1" applyBorder="1" applyAlignment="1" applyProtection="1">
      <alignment vertical="center" shrinkToFit="1"/>
      <protection locked="0"/>
    </xf>
    <xf numFmtId="49" fontId="38" fillId="0" borderId="0" xfId="0" applyNumberFormat="1" applyFont="1" applyFill="1" applyAlignment="1">
      <alignment horizontal="center" vertical="top"/>
    </xf>
    <xf numFmtId="49" fontId="33" fillId="0" borderId="0" xfId="0" applyNumberFormat="1" applyFont="1" applyFill="1">
      <alignment vertical="center"/>
    </xf>
    <xf numFmtId="0" fontId="33" fillId="0" borderId="0" xfId="0" applyFont="1" applyFill="1" applyAlignment="1">
      <alignment vertical="center"/>
    </xf>
    <xf numFmtId="49" fontId="33" fillId="0" borderId="28" xfId="0" applyNumberFormat="1" applyFont="1" applyFill="1" applyBorder="1">
      <alignment vertical="center"/>
    </xf>
    <xf numFmtId="0" fontId="33" fillId="0" borderId="29" xfId="0" applyFont="1" applyFill="1" applyBorder="1">
      <alignment vertical="center"/>
    </xf>
    <xf numFmtId="0" fontId="33" fillId="0" borderId="29" xfId="0" applyFont="1" applyFill="1" applyBorder="1" applyAlignment="1">
      <alignment vertical="center"/>
    </xf>
    <xf numFmtId="0" fontId="33" fillId="0" borderId="30" xfId="0" applyFont="1" applyFill="1" applyBorder="1" applyAlignment="1">
      <alignment vertical="center"/>
    </xf>
    <xf numFmtId="0" fontId="42" fillId="0" borderId="39" xfId="0" applyFont="1" applyFill="1" applyBorder="1" applyAlignment="1">
      <alignment vertical="center" wrapText="1"/>
    </xf>
    <xf numFmtId="0" fontId="42" fillId="0" borderId="36" xfId="0" applyFont="1" applyFill="1" applyBorder="1" applyAlignment="1">
      <alignment vertical="center" wrapText="1"/>
    </xf>
    <xf numFmtId="0" fontId="37" fillId="0" borderId="0" xfId="0" applyFont="1" applyFill="1" applyBorder="1" applyAlignment="1">
      <alignment vertical="center"/>
    </xf>
    <xf numFmtId="0" fontId="42" fillId="0" borderId="0" xfId="0" applyFont="1" applyFill="1" applyBorder="1" applyAlignment="1">
      <alignment vertical="center" wrapText="1"/>
    </xf>
    <xf numFmtId="0" fontId="42" fillId="0" borderId="39" xfId="0" applyFont="1" applyFill="1" applyBorder="1">
      <alignment vertical="center"/>
    </xf>
    <xf numFmtId="0" fontId="42" fillId="0" borderId="0" xfId="0" applyFont="1" applyFill="1" applyBorder="1">
      <alignment vertical="center"/>
    </xf>
    <xf numFmtId="0" fontId="43" fillId="0" borderId="0" xfId="0" applyFont="1" applyFill="1" applyBorder="1">
      <alignment vertical="center"/>
    </xf>
    <xf numFmtId="0" fontId="42" fillId="0" borderId="0" xfId="0" applyFont="1" applyFill="1" applyBorder="1" applyAlignment="1">
      <alignment vertical="center"/>
    </xf>
    <xf numFmtId="0" fontId="42" fillId="0" borderId="0" xfId="0" applyFont="1" applyFill="1" applyBorder="1" applyAlignment="1">
      <alignment horizontal="left" vertical="center"/>
    </xf>
    <xf numFmtId="0" fontId="43" fillId="0" borderId="36" xfId="0" applyFont="1" applyFill="1" applyBorder="1">
      <alignment vertical="center"/>
    </xf>
    <xf numFmtId="0" fontId="43" fillId="0" borderId="0" xfId="0" applyFont="1" applyFill="1" applyBorder="1" applyAlignment="1">
      <alignment horizontal="center" vertical="center"/>
    </xf>
    <xf numFmtId="0" fontId="42" fillId="0" borderId="25" xfId="0" applyFont="1" applyFill="1" applyBorder="1">
      <alignment vertical="center"/>
    </xf>
    <xf numFmtId="0" fontId="44" fillId="0" borderId="0" xfId="0" applyFont="1" applyProtection="1">
      <alignment vertical="center"/>
      <protection locked="0"/>
    </xf>
    <xf numFmtId="0" fontId="33" fillId="0" borderId="0" xfId="0" applyFont="1" applyProtection="1">
      <alignment vertical="center"/>
      <protection locked="0"/>
    </xf>
    <xf numFmtId="0" fontId="33" fillId="0" borderId="0" xfId="0" applyFont="1">
      <alignment vertical="center"/>
    </xf>
    <xf numFmtId="0" fontId="40" fillId="0" borderId="0" xfId="0" applyFont="1" applyFill="1" applyBorder="1" applyAlignment="1">
      <alignment horizontal="center" vertical="center"/>
    </xf>
    <xf numFmtId="0" fontId="40" fillId="0" borderId="0" xfId="0" applyFont="1" applyFill="1" applyBorder="1" applyAlignment="1">
      <alignment vertical="center"/>
    </xf>
    <xf numFmtId="0" fontId="33" fillId="0" borderId="0" xfId="0" applyFont="1" applyFill="1" applyProtection="1">
      <alignment vertical="center"/>
      <protection locked="0"/>
    </xf>
    <xf numFmtId="0" fontId="37" fillId="0" borderId="0" xfId="0" applyFont="1" applyBorder="1" applyAlignment="1" applyProtection="1">
      <alignment vertical="center"/>
      <protection locked="0"/>
    </xf>
    <xf numFmtId="0" fontId="37" fillId="0" borderId="0" xfId="0" applyFont="1" applyBorder="1" applyAlignment="1" applyProtection="1">
      <alignment horizontal="center" vertical="center" wrapText="1"/>
      <protection locked="0"/>
    </xf>
    <xf numFmtId="0" fontId="34" fillId="7" borderId="6" xfId="0" applyFont="1" applyFill="1" applyBorder="1" applyProtection="1">
      <alignment vertical="center"/>
      <protection locked="0"/>
    </xf>
    <xf numFmtId="0" fontId="37" fillId="0" borderId="0" xfId="0" applyFont="1" applyBorder="1" applyProtection="1">
      <alignment vertical="center"/>
      <protection locked="0"/>
    </xf>
    <xf numFmtId="0" fontId="37" fillId="5" borderId="2" xfId="0" applyFont="1" applyFill="1" applyBorder="1" applyProtection="1">
      <alignment vertical="center"/>
      <protection locked="0"/>
    </xf>
    <xf numFmtId="176" fontId="37" fillId="0" borderId="0" xfId="0" applyNumberFormat="1" applyFont="1" applyBorder="1" applyAlignment="1" applyProtection="1">
      <alignment vertical="center" shrinkToFit="1"/>
    </xf>
    <xf numFmtId="0" fontId="33" fillId="0" borderId="0" xfId="0" applyFont="1" applyFill="1" applyBorder="1" applyAlignment="1" applyProtection="1">
      <alignment horizontal="center" vertical="center"/>
      <protection locked="0"/>
    </xf>
    <xf numFmtId="0" fontId="33" fillId="0" borderId="0" xfId="0" applyFont="1" applyFill="1" applyBorder="1" applyAlignment="1" applyProtection="1">
      <alignment horizontal="right" vertical="center"/>
      <protection locked="0"/>
    </xf>
    <xf numFmtId="0" fontId="33" fillId="2" borderId="1" xfId="0" applyFont="1" applyFill="1" applyBorder="1" applyAlignment="1" applyProtection="1">
      <alignment horizontal="center" vertical="center"/>
      <protection locked="0"/>
    </xf>
    <xf numFmtId="0" fontId="33" fillId="0" borderId="5" xfId="0" applyFont="1" applyBorder="1">
      <alignment vertical="center"/>
    </xf>
    <xf numFmtId="0" fontId="37" fillId="2" borderId="7" xfId="0" applyFont="1" applyFill="1" applyBorder="1" applyAlignment="1" applyProtection="1">
      <alignment vertical="center" wrapText="1"/>
      <protection locked="0"/>
    </xf>
    <xf numFmtId="0" fontId="37" fillId="7" borderId="2" xfId="0" applyFont="1" applyFill="1" applyBorder="1" applyProtection="1">
      <alignment vertical="center"/>
      <protection locked="0"/>
    </xf>
    <xf numFmtId="0" fontId="33" fillId="7" borderId="3" xfId="0" applyFont="1" applyFill="1" applyBorder="1">
      <alignment vertical="center"/>
    </xf>
    <xf numFmtId="0" fontId="33" fillId="7" borderId="3" xfId="0" applyFont="1" applyFill="1" applyBorder="1" applyProtection="1">
      <alignment vertical="center"/>
      <protection locked="0"/>
    </xf>
    <xf numFmtId="0" fontId="33" fillId="5" borderId="3" xfId="0" applyFont="1" applyFill="1" applyBorder="1">
      <alignment vertical="center"/>
    </xf>
    <xf numFmtId="0" fontId="33" fillId="5" borderId="4" xfId="0" applyFont="1" applyFill="1" applyBorder="1">
      <alignment vertical="center"/>
    </xf>
    <xf numFmtId="0" fontId="33" fillId="2" borderId="1" xfId="0" applyFont="1" applyFill="1" applyBorder="1" applyAlignment="1" applyProtection="1">
      <alignment vertical="center"/>
      <protection locked="0"/>
    </xf>
    <xf numFmtId="0" fontId="37" fillId="2" borderId="6"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wrapText="1"/>
      <protection locked="0"/>
    </xf>
    <xf numFmtId="0" fontId="37" fillId="2" borderId="16" xfId="0" applyFont="1" applyFill="1" applyBorder="1" applyAlignment="1" applyProtection="1">
      <alignment vertical="center"/>
      <protection locked="0"/>
    </xf>
    <xf numFmtId="0" fontId="37" fillId="2" borderId="46" xfId="0" applyFont="1" applyFill="1" applyBorder="1" applyAlignment="1" applyProtection="1">
      <alignment vertical="center"/>
      <protection locked="0"/>
    </xf>
    <xf numFmtId="0" fontId="33" fillId="2" borderId="16" xfId="0" applyFont="1" applyFill="1" applyBorder="1" applyAlignment="1" applyProtection="1">
      <alignment vertical="center"/>
      <protection locked="0"/>
    </xf>
    <xf numFmtId="0" fontId="38" fillId="2" borderId="17" xfId="0" applyFont="1" applyFill="1" applyBorder="1" applyAlignment="1" applyProtection="1">
      <alignment horizontal="center" vertical="center" wrapText="1"/>
      <protection locked="0"/>
    </xf>
    <xf numFmtId="0" fontId="34" fillId="2" borderId="23" xfId="0" applyFont="1" applyFill="1" applyBorder="1" applyAlignment="1" applyProtection="1">
      <alignment horizontal="center" vertical="center"/>
      <protection locked="0"/>
    </xf>
    <xf numFmtId="0" fontId="34" fillId="2" borderId="19" xfId="0" applyFont="1" applyFill="1" applyBorder="1" applyAlignment="1" applyProtection="1">
      <alignment horizontal="center" vertical="center"/>
      <protection locked="0"/>
    </xf>
    <xf numFmtId="0" fontId="34" fillId="2" borderId="24" xfId="0" applyFont="1" applyFill="1" applyBorder="1" applyAlignment="1" applyProtection="1">
      <alignment horizontal="center" vertical="center"/>
      <protection locked="0"/>
    </xf>
    <xf numFmtId="0" fontId="33" fillId="2" borderId="17" xfId="0" applyFont="1" applyFill="1" applyBorder="1" applyAlignment="1" applyProtection="1">
      <alignment vertical="center"/>
      <protection locked="0"/>
    </xf>
    <xf numFmtId="0" fontId="37" fillId="2" borderId="17" xfId="0" applyFont="1" applyFill="1" applyBorder="1" applyAlignment="1" applyProtection="1">
      <alignment horizontal="center" vertical="center"/>
      <protection locked="0"/>
    </xf>
    <xf numFmtId="0" fontId="37" fillId="2" borderId="24" xfId="0" applyFont="1" applyFill="1" applyBorder="1" applyAlignment="1" applyProtection="1">
      <alignment horizontal="center" vertical="center"/>
      <protection locked="0"/>
    </xf>
    <xf numFmtId="0" fontId="37" fillId="2" borderId="17" xfId="0" applyFont="1" applyFill="1" applyBorder="1" applyAlignment="1" applyProtection="1">
      <alignment horizontal="center" vertical="center" wrapText="1"/>
      <protection locked="0"/>
    </xf>
    <xf numFmtId="0" fontId="37" fillId="0" borderId="16" xfId="0" applyNumberFormat="1" applyFont="1" applyFill="1" applyBorder="1" applyAlignment="1" applyProtection="1">
      <alignment horizontal="center" vertical="center"/>
      <protection locked="0"/>
    </xf>
    <xf numFmtId="177" fontId="34" fillId="0" borderId="1" xfId="0" applyNumberFormat="1" applyFont="1" applyFill="1" applyBorder="1" applyAlignment="1" applyProtection="1">
      <alignment horizontal="center" vertical="center"/>
      <protection locked="0"/>
    </xf>
    <xf numFmtId="0" fontId="37" fillId="2" borderId="1" xfId="0" applyNumberFormat="1" applyFont="1" applyFill="1" applyBorder="1" applyAlignment="1" applyProtection="1">
      <alignment vertical="center"/>
      <protection locked="0"/>
    </xf>
    <xf numFmtId="0" fontId="38" fillId="0" borderId="0" xfId="0" applyFont="1" applyFill="1" applyAlignment="1">
      <alignment horizontal="left" vertical="top" wrapText="1"/>
    </xf>
    <xf numFmtId="0" fontId="28" fillId="11" borderId="0" xfId="0" applyFont="1" applyFill="1" applyBorder="1">
      <alignment vertical="center"/>
    </xf>
    <xf numFmtId="0" fontId="29" fillId="11" borderId="0" xfId="0" applyFont="1" applyFill="1" applyBorder="1">
      <alignment vertical="center"/>
    </xf>
    <xf numFmtId="0" fontId="47" fillId="0" borderId="0" xfId="0" applyFont="1" applyFill="1" applyAlignment="1">
      <alignment horizontal="left" vertical="top" wrapText="1"/>
    </xf>
    <xf numFmtId="0" fontId="47" fillId="0" borderId="0" xfId="0" applyFont="1" applyFill="1" applyBorder="1" applyAlignment="1">
      <alignment horizontal="left" vertical="top" wrapText="1"/>
    </xf>
    <xf numFmtId="0" fontId="48" fillId="0" borderId="0" xfId="0" applyFont="1" applyFill="1" applyBorder="1" applyAlignment="1">
      <alignment horizontal="left" vertical="top" wrapText="1"/>
    </xf>
    <xf numFmtId="49" fontId="46" fillId="0" borderId="0" xfId="0" applyNumberFormat="1" applyFont="1" applyFill="1" applyAlignment="1">
      <alignment vertical="top"/>
    </xf>
    <xf numFmtId="0" fontId="38" fillId="0" borderId="0" xfId="0" applyFont="1" applyFill="1" applyAlignment="1">
      <alignment horizontal="left" vertical="top" wrapText="1"/>
    </xf>
    <xf numFmtId="0" fontId="22" fillId="0" borderId="0" xfId="0" applyFont="1">
      <alignment vertical="center"/>
    </xf>
    <xf numFmtId="0" fontId="22" fillId="0" borderId="0" xfId="0" applyFont="1" applyBorder="1">
      <alignment vertical="center"/>
    </xf>
    <xf numFmtId="0" fontId="22" fillId="0" borderId="0" xfId="0" applyFont="1" applyFill="1" applyAlignment="1">
      <alignment vertical="top"/>
    </xf>
    <xf numFmtId="0" fontId="38" fillId="0" borderId="0" xfId="0" applyFont="1" applyFill="1" applyBorder="1" applyAlignment="1">
      <alignment horizontal="center" vertical="center" wrapText="1"/>
    </xf>
    <xf numFmtId="0" fontId="38" fillId="0" borderId="0" xfId="0" applyFont="1" applyFill="1" applyAlignment="1">
      <alignment horizontal="left" vertical="top" wrapText="1"/>
    </xf>
    <xf numFmtId="0" fontId="50" fillId="0" borderId="0" xfId="0" applyFont="1">
      <alignment vertical="center"/>
    </xf>
    <xf numFmtId="49" fontId="34" fillId="0" borderId="0" xfId="0" applyNumberFormat="1" applyFont="1" applyFill="1" applyAlignment="1">
      <alignment vertical="top"/>
    </xf>
    <xf numFmtId="0" fontId="38" fillId="2" borderId="59" xfId="0" applyFont="1" applyFill="1" applyBorder="1" applyAlignment="1">
      <alignment vertical="center" wrapText="1"/>
    </xf>
    <xf numFmtId="0" fontId="38" fillId="2" borderId="90" xfId="0" applyFont="1" applyFill="1" applyBorder="1" applyAlignment="1">
      <alignment vertical="center" wrapText="1"/>
    </xf>
    <xf numFmtId="0" fontId="38" fillId="2" borderId="92" xfId="0" applyFont="1" applyFill="1" applyBorder="1" applyAlignment="1">
      <alignment vertical="center" wrapText="1"/>
    </xf>
    <xf numFmtId="0" fontId="38" fillId="2" borderId="94" xfId="0" applyFont="1" applyFill="1" applyBorder="1" applyAlignment="1">
      <alignment vertical="center" wrapText="1"/>
    </xf>
    <xf numFmtId="0" fontId="38" fillId="2" borderId="85" xfId="0" applyFont="1" applyFill="1" applyBorder="1" applyAlignment="1">
      <alignment vertical="center" wrapText="1"/>
    </xf>
    <xf numFmtId="0" fontId="38" fillId="0" borderId="0" xfId="0" applyFont="1" applyFill="1" applyBorder="1" applyAlignment="1">
      <alignment horizontal="left" vertical="top" wrapText="1"/>
    </xf>
    <xf numFmtId="0" fontId="51" fillId="0" borderId="0" xfId="0" applyFont="1" applyFill="1" applyBorder="1" applyAlignment="1">
      <alignment horizontal="left" vertical="top" wrapText="1"/>
    </xf>
    <xf numFmtId="0" fontId="53" fillId="0" borderId="0" xfId="0" applyFont="1" applyAlignment="1">
      <alignment vertical="top"/>
    </xf>
    <xf numFmtId="0" fontId="38" fillId="2" borderId="23"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center" vertical="center" wrapText="1"/>
      <protection locked="0"/>
    </xf>
    <xf numFmtId="0" fontId="38" fillId="2" borderId="46"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wrapText="1"/>
      <protection locked="0"/>
    </xf>
    <xf numFmtId="0" fontId="37" fillId="2" borderId="4"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protection locked="0"/>
    </xf>
    <xf numFmtId="0" fontId="37" fillId="2" borderId="22" xfId="0" applyFont="1" applyFill="1" applyBorder="1" applyAlignment="1" applyProtection="1">
      <alignment horizontal="center" vertical="center"/>
      <protection locked="0"/>
    </xf>
    <xf numFmtId="0" fontId="37" fillId="2" borderId="23" xfId="0" applyFont="1" applyFill="1" applyBorder="1" applyAlignment="1" applyProtection="1">
      <alignment horizontal="center" vertical="center" wrapText="1"/>
      <protection locked="0"/>
    </xf>
    <xf numFmtId="0" fontId="37" fillId="2" borderId="24" xfId="0" applyFont="1" applyFill="1" applyBorder="1" applyAlignment="1" applyProtection="1">
      <alignment horizontal="center" vertical="center" wrapText="1"/>
      <protection locked="0"/>
    </xf>
    <xf numFmtId="0" fontId="34" fillId="0" borderId="0" xfId="0" applyFont="1" applyAlignment="1">
      <alignment vertical="center"/>
    </xf>
    <xf numFmtId="0" fontId="37" fillId="0" borderId="100" xfId="0" applyFont="1" applyBorder="1" applyProtection="1">
      <alignment vertical="center"/>
      <protection locked="0"/>
    </xf>
    <xf numFmtId="0" fontId="37" fillId="0" borderId="101" xfId="0" applyFont="1" applyBorder="1" applyProtection="1">
      <alignment vertical="center"/>
      <protection locked="0"/>
    </xf>
    <xf numFmtId="0" fontId="37" fillId="0" borderId="102" xfId="0" applyFont="1" applyBorder="1" applyProtection="1">
      <alignment vertical="center"/>
      <protection locked="0"/>
    </xf>
    <xf numFmtId="0" fontId="37" fillId="0" borderId="104" xfId="0" applyFont="1" applyBorder="1" applyProtection="1">
      <alignment vertical="center"/>
      <protection locked="0"/>
    </xf>
    <xf numFmtId="176" fontId="37" fillId="0" borderId="107" xfId="0" applyNumberFormat="1" applyFont="1" applyBorder="1" applyAlignment="1" applyProtection="1">
      <alignment vertical="center" shrinkToFit="1"/>
    </xf>
    <xf numFmtId="179" fontId="37" fillId="0" borderId="107" xfId="0" applyNumberFormat="1" applyFont="1" applyBorder="1" applyAlignment="1" applyProtection="1">
      <alignment vertical="center" shrinkToFit="1"/>
    </xf>
    <xf numFmtId="179" fontId="37" fillId="0" borderId="25" xfId="0" applyNumberFormat="1" applyFont="1" applyBorder="1" applyAlignment="1" applyProtection="1">
      <alignment vertical="center" shrinkToFit="1"/>
    </xf>
    <xf numFmtId="176" fontId="37" fillId="0" borderId="108" xfId="0" applyNumberFormat="1" applyFont="1" applyBorder="1" applyAlignment="1" applyProtection="1">
      <alignment vertical="center" shrinkToFit="1"/>
    </xf>
    <xf numFmtId="176" fontId="37" fillId="0" borderId="75" xfId="0" applyNumberFormat="1" applyFont="1" applyBorder="1" applyAlignment="1" applyProtection="1">
      <alignment vertical="center" shrinkToFit="1"/>
    </xf>
    <xf numFmtId="176" fontId="37" fillId="0" borderId="96" xfId="0" applyNumberFormat="1" applyFont="1" applyBorder="1" applyAlignment="1" applyProtection="1">
      <alignment vertical="center" shrinkToFit="1"/>
    </xf>
    <xf numFmtId="176" fontId="37" fillId="0" borderId="2" xfId="0" applyNumberFormat="1" applyFont="1" applyBorder="1" applyAlignment="1" applyProtection="1">
      <alignment vertical="center" shrinkToFit="1"/>
    </xf>
    <xf numFmtId="176" fontId="37" fillId="0" borderId="1" xfId="0" applyNumberFormat="1" applyFont="1" applyBorder="1" applyProtection="1">
      <alignment vertical="center"/>
      <protection locked="0"/>
    </xf>
    <xf numFmtId="176" fontId="37" fillId="0" borderId="3" xfId="0" applyNumberFormat="1" applyFont="1" applyBorder="1" applyProtection="1">
      <alignment vertical="center"/>
      <protection locked="0"/>
    </xf>
    <xf numFmtId="0" fontId="37" fillId="2" borderId="104" xfId="0" applyFont="1" applyFill="1" applyBorder="1" applyAlignment="1" applyProtection="1">
      <alignment vertical="center" wrapText="1"/>
      <protection locked="0"/>
    </xf>
    <xf numFmtId="0" fontId="37" fillId="0" borderId="70" xfId="0" applyFont="1" applyBorder="1" applyAlignment="1" applyProtection="1">
      <alignment horizontal="center" vertical="center" wrapText="1"/>
      <protection locked="0"/>
    </xf>
    <xf numFmtId="0" fontId="37" fillId="7" borderId="111" xfId="0" applyFont="1" applyFill="1" applyBorder="1" applyProtection="1">
      <alignment vertical="center"/>
      <protection locked="0"/>
    </xf>
    <xf numFmtId="176" fontId="37" fillId="0" borderId="1" xfId="0" applyNumberFormat="1" applyFont="1" applyFill="1" applyBorder="1" applyAlignment="1" applyProtection="1">
      <alignment vertical="center" shrinkToFit="1"/>
    </xf>
    <xf numFmtId="176" fontId="37" fillId="0" borderId="96" xfId="0" applyNumberFormat="1" applyFont="1" applyFill="1" applyBorder="1" applyProtection="1">
      <alignment vertical="center"/>
      <protection locked="0"/>
    </xf>
    <xf numFmtId="0" fontId="37" fillId="0" borderId="16" xfId="0" applyFont="1" applyBorder="1" applyAlignment="1" applyProtection="1">
      <alignment horizontal="center" vertical="center" wrapText="1"/>
      <protection locked="0"/>
    </xf>
    <xf numFmtId="0" fontId="37" fillId="0" borderId="86" xfId="0" applyFont="1" applyBorder="1" applyAlignment="1" applyProtection="1">
      <alignment horizontal="center" vertical="center"/>
      <protection locked="0"/>
    </xf>
    <xf numFmtId="0" fontId="37" fillId="0" borderId="86" xfId="0" applyFont="1" applyBorder="1" applyAlignment="1" applyProtection="1">
      <alignment horizontal="center" vertical="center" wrapText="1"/>
      <protection locked="0"/>
    </xf>
    <xf numFmtId="0" fontId="37" fillId="2" borderId="86" xfId="0" applyFont="1" applyFill="1" applyBorder="1" applyAlignment="1" applyProtection="1">
      <alignment vertical="center" wrapText="1"/>
      <protection locked="0"/>
    </xf>
    <xf numFmtId="176" fontId="37" fillId="0" borderId="86" xfId="0" applyNumberFormat="1" applyFont="1" applyBorder="1" applyAlignment="1" applyProtection="1">
      <alignment vertical="center" shrinkToFit="1"/>
    </xf>
    <xf numFmtId="176" fontId="25" fillId="6" borderId="1" xfId="0" applyNumberFormat="1" applyFont="1" applyFill="1" applyBorder="1" applyAlignment="1">
      <alignment horizontal="right" vertical="center"/>
    </xf>
    <xf numFmtId="0" fontId="28" fillId="0" borderId="0" xfId="0" applyFont="1" applyFill="1" applyBorder="1" applyAlignment="1">
      <alignment horizontal="center" vertical="center"/>
    </xf>
    <xf numFmtId="0" fontId="27" fillId="0" borderId="66" xfId="0" applyFont="1" applyFill="1" applyBorder="1" applyAlignment="1">
      <alignment horizontal="center" vertical="center"/>
    </xf>
    <xf numFmtId="0" fontId="54" fillId="0" borderId="66" xfId="0" applyFont="1" applyFill="1" applyBorder="1" applyAlignment="1">
      <alignment horizontal="center" vertical="center" wrapText="1"/>
    </xf>
    <xf numFmtId="0" fontId="26" fillId="0" borderId="0" xfId="0" applyFont="1">
      <alignment vertical="center"/>
    </xf>
    <xf numFmtId="0" fontId="28" fillId="11" borderId="55" xfId="0" applyFont="1" applyFill="1" applyBorder="1">
      <alignment vertical="center"/>
    </xf>
    <xf numFmtId="0" fontId="37" fillId="2" borderId="1" xfId="0" applyFont="1" applyFill="1" applyBorder="1" applyAlignment="1" applyProtection="1">
      <alignment horizontal="center" vertical="center"/>
      <protection locked="0"/>
    </xf>
    <xf numFmtId="38" fontId="25" fillId="6" borderId="1" xfId="5" applyFont="1" applyFill="1" applyBorder="1" applyAlignment="1">
      <alignment horizontal="right" vertical="center"/>
    </xf>
    <xf numFmtId="0" fontId="27" fillId="0" borderId="0" xfId="0" applyNumberFormat="1" applyFont="1" applyBorder="1" applyAlignment="1" applyProtection="1">
      <alignment vertical="center" shrinkToFit="1"/>
    </xf>
    <xf numFmtId="0" fontId="21" fillId="0" borderId="0" xfId="0" applyNumberFormat="1" applyFont="1" applyProtection="1">
      <alignment vertical="center"/>
      <protection locked="0"/>
    </xf>
    <xf numFmtId="0" fontId="21" fillId="0" borderId="0" xfId="0" applyNumberFormat="1" applyFont="1">
      <alignment vertical="center"/>
    </xf>
    <xf numFmtId="0" fontId="37" fillId="0" borderId="113" xfId="0" applyFont="1" applyFill="1" applyBorder="1" applyAlignment="1">
      <alignment horizontal="center" vertical="center"/>
    </xf>
    <xf numFmtId="0" fontId="37" fillId="2" borderId="114" xfId="0" applyNumberFormat="1" applyFont="1" applyFill="1" applyBorder="1" applyAlignment="1" applyProtection="1">
      <alignment vertical="center"/>
      <protection locked="0"/>
    </xf>
    <xf numFmtId="0" fontId="37" fillId="2" borderId="115" xfId="0" applyNumberFormat="1" applyFont="1" applyFill="1" applyBorder="1" applyAlignment="1" applyProtection="1">
      <alignment vertical="center"/>
      <protection locked="0"/>
    </xf>
    <xf numFmtId="0" fontId="37" fillId="2" borderId="16" xfId="0" applyNumberFormat="1" applyFont="1" applyFill="1" applyBorder="1" applyAlignment="1" applyProtection="1">
      <alignment vertical="center"/>
      <protection locked="0"/>
    </xf>
    <xf numFmtId="0" fontId="37" fillId="2" borderId="31" xfId="0" applyNumberFormat="1" applyFont="1" applyFill="1" applyBorder="1" applyAlignment="1" applyProtection="1">
      <alignment vertical="center"/>
      <protection locked="0"/>
    </xf>
    <xf numFmtId="0" fontId="37" fillId="2" borderId="32" xfId="0" applyNumberFormat="1" applyFont="1" applyFill="1" applyBorder="1" applyAlignment="1" applyProtection="1">
      <alignment vertical="center"/>
      <protection locked="0"/>
    </xf>
    <xf numFmtId="0" fontId="57" fillId="0" borderId="0" xfId="0" applyFont="1" applyAlignment="1">
      <alignment vertical="center"/>
    </xf>
    <xf numFmtId="0" fontId="56" fillId="0" borderId="70" xfId="0" applyFont="1" applyBorder="1" applyAlignment="1">
      <alignment vertical="center"/>
    </xf>
    <xf numFmtId="0" fontId="56" fillId="0" borderId="75" xfId="0" applyFont="1" applyBorder="1" applyAlignment="1">
      <alignment vertical="center"/>
    </xf>
    <xf numFmtId="0" fontId="37" fillId="0" borderId="66" xfId="0" applyFont="1" applyFill="1" applyBorder="1" applyAlignment="1">
      <alignment vertical="center"/>
    </xf>
    <xf numFmtId="0" fontId="37" fillId="0" borderId="31" xfId="0" applyFont="1" applyFill="1" applyBorder="1" applyAlignment="1">
      <alignment horizontal="center" vertical="center"/>
    </xf>
    <xf numFmtId="0" fontId="37" fillId="0" borderId="31" xfId="0" applyFont="1" applyFill="1" applyBorder="1" applyAlignment="1" applyProtection="1">
      <alignment horizontal="center" vertical="center"/>
      <protection locked="0"/>
    </xf>
    <xf numFmtId="0" fontId="38" fillId="2" borderId="10" xfId="0" applyFont="1" applyFill="1" applyBorder="1" applyAlignment="1">
      <alignment vertical="center" wrapText="1"/>
    </xf>
    <xf numFmtId="0" fontId="38" fillId="2" borderId="20" xfId="0" applyFont="1" applyFill="1" applyBorder="1" applyAlignment="1">
      <alignment vertical="center" wrapText="1"/>
    </xf>
    <xf numFmtId="0" fontId="38" fillId="2" borderId="13" xfId="0" applyFont="1" applyFill="1" applyBorder="1" applyAlignment="1">
      <alignment vertical="center" wrapText="1"/>
    </xf>
    <xf numFmtId="0" fontId="38" fillId="2" borderId="14" xfId="0" applyFont="1" applyFill="1" applyBorder="1" applyAlignment="1">
      <alignment horizontal="left" vertical="center" wrapText="1"/>
    </xf>
    <xf numFmtId="0" fontId="38" fillId="2" borderId="13" xfId="0" applyFont="1" applyFill="1" applyBorder="1" applyAlignment="1">
      <alignment horizontal="left" vertical="center" wrapText="1"/>
    </xf>
    <xf numFmtId="0" fontId="45" fillId="2" borderId="10" xfId="0" applyFont="1" applyFill="1" applyBorder="1" applyAlignment="1">
      <alignment vertical="center" wrapText="1"/>
    </xf>
    <xf numFmtId="0" fontId="38" fillId="0" borderId="0" xfId="0" applyFont="1" applyFill="1" applyBorder="1" applyAlignment="1">
      <alignment vertical="center"/>
    </xf>
    <xf numFmtId="0" fontId="58" fillId="10" borderId="33" xfId="0" applyFont="1" applyFill="1" applyBorder="1" applyAlignment="1">
      <alignment horizontal="center" vertical="center"/>
    </xf>
    <xf numFmtId="0" fontId="27" fillId="0" borderId="2" xfId="0" applyFont="1" applyFill="1" applyBorder="1">
      <alignment vertical="center"/>
    </xf>
    <xf numFmtId="0" fontId="37" fillId="0" borderId="3" xfId="0" applyFont="1" applyFill="1" applyBorder="1" applyAlignment="1">
      <alignment vertical="center"/>
    </xf>
    <xf numFmtId="0" fontId="25" fillId="0" borderId="3" xfId="0" applyFont="1" applyFill="1" applyBorder="1" applyAlignment="1">
      <alignment vertical="center"/>
    </xf>
    <xf numFmtId="0" fontId="25" fillId="0" borderId="4" xfId="0" applyFont="1" applyFill="1" applyBorder="1" applyAlignment="1">
      <alignment vertical="center"/>
    </xf>
    <xf numFmtId="0" fontId="27" fillId="0" borderId="5" xfId="0" applyFont="1" applyFill="1" applyBorder="1">
      <alignment vertical="center"/>
    </xf>
    <xf numFmtId="0" fontId="21" fillId="0" borderId="21" xfId="0" applyFont="1" applyFill="1" applyBorder="1">
      <alignment vertical="center"/>
    </xf>
    <xf numFmtId="0" fontId="25" fillId="0" borderId="22" xfId="0" applyFont="1" applyFill="1" applyBorder="1">
      <alignment vertical="center"/>
    </xf>
    <xf numFmtId="0" fontId="25" fillId="0" borderId="18" xfId="0" applyFont="1" applyFill="1" applyBorder="1" applyAlignment="1">
      <alignment vertical="center"/>
    </xf>
    <xf numFmtId="0" fontId="25" fillId="0" borderId="0" xfId="0" applyFont="1" applyFill="1" applyBorder="1">
      <alignment vertical="center"/>
    </xf>
    <xf numFmtId="0" fontId="21" fillId="0" borderId="23" xfId="0" applyFont="1" applyFill="1" applyBorder="1">
      <alignment vertical="center"/>
    </xf>
    <xf numFmtId="0" fontId="25" fillId="0" borderId="43" xfId="0" applyFont="1" applyFill="1" applyBorder="1" applyAlignment="1">
      <alignment vertical="center"/>
    </xf>
    <xf numFmtId="0" fontId="25" fillId="0" borderId="13" xfId="0" applyFont="1" applyFill="1" applyBorder="1">
      <alignment vertical="center"/>
    </xf>
    <xf numFmtId="0" fontId="25" fillId="0" borderId="125" xfId="0" applyFont="1" applyFill="1" applyBorder="1">
      <alignment vertical="center"/>
    </xf>
    <xf numFmtId="0" fontId="34" fillId="0" borderId="29" xfId="0" applyFont="1" applyBorder="1" applyAlignment="1">
      <alignment horizontal="left" vertical="center" wrapText="1"/>
    </xf>
    <xf numFmtId="0" fontId="22" fillId="0" borderId="30" xfId="0" applyFont="1" applyBorder="1">
      <alignment vertical="center"/>
    </xf>
    <xf numFmtId="0" fontId="34" fillId="0" borderId="0" xfId="0" applyFont="1" applyBorder="1" applyAlignment="1">
      <alignment horizontal="left" vertical="center" wrapText="1"/>
    </xf>
    <xf numFmtId="0" fontId="22" fillId="0" borderId="36" xfId="0" applyFont="1" applyBorder="1">
      <alignment vertical="center"/>
    </xf>
    <xf numFmtId="0" fontId="39" fillId="4" borderId="10" xfId="0" applyFont="1" applyFill="1" applyBorder="1">
      <alignment vertical="center"/>
    </xf>
    <xf numFmtId="0" fontId="33" fillId="6" borderId="10" xfId="0" applyFont="1" applyFill="1" applyBorder="1">
      <alignment vertical="center"/>
    </xf>
    <xf numFmtId="0" fontId="37" fillId="6" borderId="10" xfId="0" applyFont="1" applyFill="1" applyBorder="1">
      <alignment vertical="center"/>
    </xf>
    <xf numFmtId="0" fontId="33" fillId="6" borderId="51" xfId="0" applyFont="1" applyFill="1" applyBorder="1">
      <alignment vertical="center"/>
    </xf>
    <xf numFmtId="0" fontId="33" fillId="0" borderId="25" xfId="0" applyFont="1" applyBorder="1">
      <alignment vertical="center"/>
    </xf>
    <xf numFmtId="0" fontId="21" fillId="0" borderId="45" xfId="0" applyFont="1" applyBorder="1">
      <alignment vertical="center"/>
    </xf>
    <xf numFmtId="0" fontId="63" fillId="0" borderId="0" xfId="0" applyFont="1" applyFill="1" applyBorder="1" applyAlignment="1">
      <alignment vertical="center" wrapText="1" shrinkToFit="1"/>
    </xf>
    <xf numFmtId="0" fontId="63" fillId="0" borderId="19" xfId="0" applyFont="1" applyBorder="1" applyAlignment="1">
      <alignment vertical="center" shrinkToFit="1"/>
    </xf>
    <xf numFmtId="0" fontId="63" fillId="0" borderId="0" xfId="0" applyFont="1" applyBorder="1" applyAlignment="1">
      <alignment vertical="center" shrinkToFit="1"/>
    </xf>
    <xf numFmtId="0" fontId="63" fillId="0" borderId="0" xfId="0" applyFont="1" applyFill="1" applyBorder="1">
      <alignment vertical="center"/>
    </xf>
    <xf numFmtId="176" fontId="63" fillId="0" borderId="0" xfId="0" applyNumberFormat="1" applyFont="1" applyFill="1" applyBorder="1" applyAlignment="1" applyProtection="1">
      <alignment vertical="center"/>
      <protection locked="0"/>
    </xf>
    <xf numFmtId="0" fontId="62" fillId="0" borderId="0" xfId="0" applyFont="1" applyFill="1" applyBorder="1" applyAlignment="1">
      <alignment horizontal="center" vertical="center"/>
    </xf>
    <xf numFmtId="0" fontId="63" fillId="2" borderId="4" xfId="0" applyFont="1" applyFill="1" applyBorder="1" applyAlignment="1">
      <alignment vertical="center" shrinkToFit="1"/>
    </xf>
    <xf numFmtId="0" fontId="63" fillId="0" borderId="5" xfId="0" applyFont="1" applyBorder="1" applyAlignment="1">
      <alignment vertical="center" shrinkToFit="1"/>
    </xf>
    <xf numFmtId="2" fontId="63" fillId="0" borderId="6" xfId="0" applyNumberFormat="1" applyFont="1" applyBorder="1" applyAlignment="1">
      <alignment vertical="center" shrinkToFit="1"/>
    </xf>
    <xf numFmtId="0" fontId="63" fillId="0" borderId="6" xfId="0" applyFont="1" applyBorder="1" applyAlignment="1">
      <alignment vertical="center" shrinkToFit="1"/>
    </xf>
    <xf numFmtId="0" fontId="63" fillId="0" borderId="7" xfId="0" applyFont="1" applyBorder="1" applyAlignment="1">
      <alignment vertical="center" shrinkToFit="1"/>
    </xf>
    <xf numFmtId="0" fontId="67" fillId="0" borderId="0" xfId="0" applyFont="1">
      <alignment vertical="center"/>
    </xf>
    <xf numFmtId="0" fontId="65" fillId="0" borderId="0" xfId="0" applyFont="1" applyFill="1">
      <alignment vertical="center"/>
    </xf>
    <xf numFmtId="0" fontId="63" fillId="2" borderId="76" xfId="0" applyFont="1" applyFill="1" applyBorder="1" applyAlignment="1">
      <alignment vertical="center" shrinkToFit="1"/>
    </xf>
    <xf numFmtId="0" fontId="63" fillId="0" borderId="21" xfId="0" applyFont="1" applyBorder="1" applyAlignment="1">
      <alignment horizontal="right" vertical="center" shrinkToFit="1"/>
    </xf>
    <xf numFmtId="0" fontId="63" fillId="0" borderId="22" xfId="0" applyFont="1" applyBorder="1" applyAlignment="1">
      <alignment vertical="center" shrinkToFit="1"/>
    </xf>
    <xf numFmtId="0" fontId="69" fillId="2" borderId="19" xfId="0" applyFont="1" applyFill="1" applyBorder="1" applyAlignment="1">
      <alignment vertical="center"/>
    </xf>
    <xf numFmtId="0" fontId="58" fillId="0" borderId="0" xfId="0" applyFont="1" applyBorder="1" applyAlignment="1">
      <alignment horizontal="left" vertical="center"/>
    </xf>
    <xf numFmtId="0" fontId="64" fillId="0" borderId="0" xfId="0" applyFont="1" applyBorder="1" applyAlignment="1">
      <alignment horizontal="center" vertical="center"/>
    </xf>
    <xf numFmtId="0" fontId="63" fillId="0" borderId="0" xfId="0" applyFont="1" applyFill="1" applyBorder="1" applyAlignment="1">
      <alignment horizontal="center" vertical="center" wrapText="1"/>
    </xf>
    <xf numFmtId="0" fontId="63" fillId="0" borderId="0" xfId="0" applyFont="1" applyFill="1" applyBorder="1" applyAlignment="1">
      <alignment horizontal="center" vertical="center"/>
    </xf>
    <xf numFmtId="0" fontId="68" fillId="2" borderId="0" xfId="0" applyFont="1" applyFill="1" applyBorder="1" applyAlignment="1">
      <alignment horizontal="center" vertical="center" shrinkToFit="1"/>
    </xf>
    <xf numFmtId="0" fontId="63" fillId="2" borderId="0" xfId="0" applyFont="1" applyFill="1" applyBorder="1" applyAlignment="1">
      <alignment horizontal="center" vertical="center" shrinkToFit="1"/>
    </xf>
    <xf numFmtId="0" fontId="69" fillId="2" borderId="0" xfId="0" applyFont="1" applyFill="1" applyBorder="1" applyAlignment="1">
      <alignment vertical="center"/>
    </xf>
    <xf numFmtId="0" fontId="63" fillId="0" borderId="0" xfId="0" applyFont="1" applyBorder="1" applyAlignment="1">
      <alignment horizontal="right" vertical="center" shrinkToFit="1"/>
    </xf>
    <xf numFmtId="2" fontId="63" fillId="0" borderId="0" xfId="0" applyNumberFormat="1" applyFont="1" applyBorder="1" applyAlignment="1">
      <alignment horizontal="center" vertical="center" shrinkToFit="1"/>
    </xf>
    <xf numFmtId="0" fontId="65" fillId="0" borderId="0" xfId="0" applyFont="1" applyBorder="1" applyAlignment="1">
      <alignment horizontal="center" vertical="center"/>
    </xf>
    <xf numFmtId="0" fontId="63" fillId="0" borderId="0" xfId="0" applyFont="1" applyBorder="1" applyAlignment="1">
      <alignment horizontal="center" vertical="center" textRotation="255" shrinkToFit="1"/>
    </xf>
    <xf numFmtId="0" fontId="63" fillId="0" borderId="23" xfId="0" applyFont="1" applyBorder="1" applyAlignment="1">
      <alignment horizontal="right" vertical="center" shrinkToFit="1"/>
    </xf>
    <xf numFmtId="0" fontId="63" fillId="0" borderId="24" xfId="0" applyFont="1" applyBorder="1" applyAlignment="1">
      <alignment vertical="center" shrinkToFit="1"/>
    </xf>
    <xf numFmtId="0" fontId="66" fillId="2" borderId="0" xfId="0" applyFont="1" applyFill="1" applyBorder="1" applyAlignment="1">
      <alignment horizontal="center" vertical="center"/>
    </xf>
    <xf numFmtId="0" fontId="63" fillId="0" borderId="21" xfId="0" applyFont="1" applyFill="1" applyBorder="1" applyAlignment="1">
      <alignment vertical="center" wrapText="1"/>
    </xf>
    <xf numFmtId="0" fontId="63" fillId="0" borderId="0" xfId="0" applyFont="1" applyFill="1" applyBorder="1" applyAlignment="1">
      <alignment vertical="center" wrapText="1"/>
    </xf>
    <xf numFmtId="0" fontId="63" fillId="0" borderId="23" xfId="0" applyFont="1" applyFill="1" applyBorder="1" applyAlignment="1">
      <alignment vertical="center" wrapText="1"/>
    </xf>
    <xf numFmtId="0" fontId="63" fillId="0" borderId="19" xfId="0" applyFont="1" applyFill="1" applyBorder="1" applyAlignment="1">
      <alignment vertical="center" wrapText="1"/>
    </xf>
    <xf numFmtId="0" fontId="62" fillId="0" borderId="0" xfId="0" applyFont="1" applyFill="1" applyBorder="1" applyAlignment="1">
      <alignment vertical="center" wrapText="1" shrinkToFit="1"/>
    </xf>
    <xf numFmtId="0" fontId="37" fillId="0" borderId="0" xfId="0" applyFont="1" applyFill="1">
      <alignment vertical="center"/>
    </xf>
    <xf numFmtId="0" fontId="40" fillId="0" borderId="0" xfId="0" applyFont="1" applyFill="1" applyAlignment="1">
      <alignment horizontal="right" vertical="center"/>
    </xf>
    <xf numFmtId="0" fontId="40" fillId="0" borderId="0" xfId="0" applyFont="1" applyFill="1" applyAlignment="1">
      <alignment vertical="center"/>
    </xf>
    <xf numFmtId="0" fontId="70" fillId="0" borderId="0" xfId="0" applyFont="1" applyFill="1" applyAlignment="1">
      <alignment horizontal="right" vertical="center"/>
    </xf>
    <xf numFmtId="0" fontId="70" fillId="0" borderId="0" xfId="0" applyFont="1" applyFill="1" applyAlignment="1">
      <alignment vertical="center"/>
    </xf>
    <xf numFmtId="0" fontId="35" fillId="0" borderId="0" xfId="0" applyFont="1">
      <alignment vertical="center"/>
    </xf>
    <xf numFmtId="0" fontId="22" fillId="0" borderId="90" xfId="0" applyFont="1" applyBorder="1">
      <alignment vertical="center"/>
    </xf>
    <xf numFmtId="0" fontId="38" fillId="0" borderId="0" xfId="0" applyFont="1" applyFill="1" applyBorder="1" applyAlignment="1"/>
    <xf numFmtId="0" fontId="38" fillId="0" borderId="0" xfId="0" applyFont="1" applyAlignment="1"/>
    <xf numFmtId="0" fontId="38" fillId="0" borderId="0" xfId="0" applyFont="1" applyFill="1" applyBorder="1" applyAlignment="1">
      <alignment horizontal="right" vertical="top"/>
    </xf>
    <xf numFmtId="0" fontId="38" fillId="0" borderId="0" xfId="0" applyFont="1" applyFill="1" applyBorder="1" applyAlignment="1">
      <alignment vertical="center" wrapText="1"/>
    </xf>
    <xf numFmtId="0" fontId="0" fillId="0" borderId="0" xfId="0" applyBorder="1" applyAlignment="1">
      <alignment horizontal="center" vertical="center"/>
    </xf>
    <xf numFmtId="0" fontId="38" fillId="2" borderId="46"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protection locked="0"/>
    </xf>
    <xf numFmtId="0" fontId="37" fillId="2" borderId="22" xfId="0" applyFont="1" applyFill="1" applyBorder="1" applyAlignment="1" applyProtection="1">
      <alignment horizontal="center" vertical="center"/>
      <protection locked="0"/>
    </xf>
    <xf numFmtId="0" fontId="37" fillId="2" borderId="23" xfId="0" applyFont="1" applyFill="1" applyBorder="1" applyAlignment="1" applyProtection="1">
      <alignment horizontal="center" vertical="center" wrapText="1"/>
      <protection locked="0"/>
    </xf>
    <xf numFmtId="0" fontId="21" fillId="0" borderId="22" xfId="0" applyFont="1" applyBorder="1">
      <alignment vertical="center"/>
    </xf>
    <xf numFmtId="0" fontId="46" fillId="0" borderId="0" xfId="0" applyFont="1" applyBorder="1" applyAlignment="1" applyProtection="1">
      <alignment vertical="center" wrapText="1"/>
      <protection locked="0"/>
    </xf>
    <xf numFmtId="176" fontId="37" fillId="0" borderId="4" xfId="0" applyNumberFormat="1" applyFont="1" applyBorder="1" applyAlignment="1" applyProtection="1">
      <alignment vertical="center" shrinkToFit="1"/>
    </xf>
    <xf numFmtId="0" fontId="37" fillId="5" borderId="98" xfId="0" applyFont="1" applyFill="1" applyBorder="1" applyProtection="1">
      <alignment vertical="center"/>
      <protection locked="0"/>
    </xf>
    <xf numFmtId="0" fontId="34" fillId="5" borderId="3" xfId="0" applyFont="1" applyFill="1" applyBorder="1" applyProtection="1">
      <alignment vertical="center"/>
      <protection locked="0"/>
    </xf>
    <xf numFmtId="176" fontId="37" fillId="0" borderId="1" xfId="0" applyNumberFormat="1" applyFont="1" applyBorder="1" applyAlignment="1" applyProtection="1">
      <alignment vertical="center" shrinkToFit="1"/>
    </xf>
    <xf numFmtId="176" fontId="37" fillId="0" borderId="70" xfId="0" applyNumberFormat="1" applyFont="1" applyBorder="1" applyAlignment="1" applyProtection="1">
      <alignment vertical="center" shrinkToFit="1"/>
    </xf>
    <xf numFmtId="176" fontId="37" fillId="0" borderId="29" xfId="0" applyNumberFormat="1" applyFont="1" applyBorder="1" applyAlignment="1" applyProtection="1">
      <alignment vertical="center" shrinkToFit="1"/>
    </xf>
    <xf numFmtId="0" fontId="34" fillId="6" borderId="0" xfId="0" applyFont="1" applyFill="1" applyBorder="1" applyAlignment="1" applyProtection="1">
      <alignment vertical="center" wrapText="1"/>
      <protection locked="0"/>
    </xf>
    <xf numFmtId="49" fontId="37" fillId="0" borderId="19" xfId="0" applyNumberFormat="1" applyFont="1" applyFill="1" applyBorder="1" applyAlignment="1">
      <alignment horizontal="left" vertical="center" wrapText="1"/>
    </xf>
    <xf numFmtId="0" fontId="37" fillId="7" borderId="2" xfId="0" applyFont="1" applyFill="1" applyBorder="1" applyAlignment="1" applyProtection="1">
      <alignment horizontal="left" vertical="center"/>
      <protection locked="0"/>
    </xf>
    <xf numFmtId="0" fontId="38" fillId="2" borderId="10" xfId="0" applyFont="1" applyFill="1" applyBorder="1" applyAlignment="1">
      <alignment vertical="center" wrapText="1"/>
    </xf>
    <xf numFmtId="0" fontId="38" fillId="2" borderId="13" xfId="0" applyFont="1" applyFill="1" applyBorder="1" applyAlignment="1">
      <alignment vertical="center" wrapText="1"/>
    </xf>
    <xf numFmtId="0" fontId="38" fillId="2" borderId="23"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center" vertical="center" wrapText="1"/>
      <protection locked="0"/>
    </xf>
    <xf numFmtId="0" fontId="33" fillId="6" borderId="3" xfId="0" applyFont="1" applyFill="1" applyBorder="1">
      <alignment vertical="center"/>
    </xf>
    <xf numFmtId="0" fontId="37" fillId="6" borderId="3" xfId="0" applyFont="1" applyFill="1" applyBorder="1">
      <alignment vertical="center"/>
    </xf>
    <xf numFmtId="0" fontId="37" fillId="5" borderId="2" xfId="0" applyFont="1" applyFill="1" applyBorder="1" applyAlignment="1" applyProtection="1">
      <alignment vertical="center"/>
      <protection locked="0"/>
    </xf>
    <xf numFmtId="0" fontId="34" fillId="11" borderId="6" xfId="0" applyFont="1" applyFill="1" applyBorder="1" applyProtection="1">
      <alignment vertical="center"/>
      <protection locked="0"/>
    </xf>
    <xf numFmtId="0" fontId="38" fillId="2" borderId="0" xfId="0" applyFont="1" applyFill="1" applyBorder="1" applyAlignment="1">
      <alignment vertical="center" wrapText="1"/>
    </xf>
    <xf numFmtId="0" fontId="38" fillId="2" borderId="14" xfId="0" applyFont="1" applyFill="1" applyBorder="1" applyAlignment="1">
      <alignment vertical="center" wrapText="1"/>
    </xf>
    <xf numFmtId="0" fontId="38" fillId="2" borderId="25" xfId="0" applyFont="1" applyFill="1" applyBorder="1" applyAlignment="1">
      <alignment vertical="center" wrapText="1"/>
    </xf>
    <xf numFmtId="0" fontId="22" fillId="0" borderId="36" xfId="0" applyFont="1" applyFill="1" applyBorder="1">
      <alignment vertical="center"/>
    </xf>
    <xf numFmtId="0" fontId="22" fillId="0" borderId="59" xfId="0" applyFont="1" applyFill="1" applyBorder="1">
      <alignment vertical="center"/>
    </xf>
    <xf numFmtId="0" fontId="22" fillId="0" borderId="85" xfId="0" applyFont="1" applyFill="1" applyBorder="1">
      <alignment vertical="center"/>
    </xf>
    <xf numFmtId="0" fontId="22" fillId="0" borderId="59" xfId="0" applyFont="1" applyBorder="1">
      <alignment vertical="center"/>
    </xf>
    <xf numFmtId="0" fontId="22" fillId="0" borderId="94" xfId="0" applyFont="1" applyBorder="1" applyAlignment="1">
      <alignment vertical="top"/>
    </xf>
    <xf numFmtId="49" fontId="37" fillId="0" borderId="0" xfId="0" applyNumberFormat="1" applyFont="1" applyFill="1" applyBorder="1" applyAlignment="1">
      <alignment horizontal="left" vertical="center" wrapText="1"/>
    </xf>
    <xf numFmtId="49" fontId="37" fillId="0" borderId="0" xfId="0" applyNumberFormat="1" applyFont="1" applyBorder="1" applyAlignment="1">
      <alignment horizontal="left" vertical="center" wrapText="1"/>
    </xf>
    <xf numFmtId="0" fontId="37" fillId="0" borderId="65" xfId="0" applyFont="1" applyBorder="1" applyAlignment="1" applyProtection="1">
      <alignment horizontal="center" vertical="center" wrapText="1"/>
      <protection locked="0"/>
    </xf>
    <xf numFmtId="0" fontId="38" fillId="11" borderId="23" xfId="0" applyFont="1" applyFill="1" applyBorder="1" applyAlignment="1" applyProtection="1">
      <alignment horizontal="center" vertical="center" wrapText="1"/>
      <protection locked="0"/>
    </xf>
    <xf numFmtId="38" fontId="71" fillId="0" borderId="24" xfId="5" applyFont="1" applyFill="1" applyBorder="1">
      <alignment vertical="center"/>
    </xf>
    <xf numFmtId="38" fontId="71" fillId="0" borderId="17" xfId="5" applyFont="1" applyFill="1" applyBorder="1">
      <alignment vertical="center"/>
    </xf>
    <xf numFmtId="0" fontId="21" fillId="0" borderId="7" xfId="0" applyFont="1" applyBorder="1">
      <alignment vertical="center"/>
    </xf>
    <xf numFmtId="0" fontId="38" fillId="11" borderId="111" xfId="0" applyFont="1" applyFill="1" applyBorder="1" applyProtection="1">
      <alignment vertical="center"/>
      <protection locked="0"/>
    </xf>
    <xf numFmtId="0" fontId="38" fillId="7" borderId="111" xfId="0" applyFont="1" applyFill="1" applyBorder="1" applyProtection="1">
      <alignment vertical="center"/>
      <protection locked="0"/>
    </xf>
    <xf numFmtId="0" fontId="38" fillId="5" borderId="98" xfId="0" applyFont="1" applyFill="1" applyBorder="1" applyProtection="1">
      <alignment vertical="center"/>
      <protection locked="0"/>
    </xf>
    <xf numFmtId="0" fontId="38" fillId="6" borderId="39" xfId="0" applyFont="1" applyFill="1" applyBorder="1" applyAlignment="1" applyProtection="1">
      <alignment vertical="center"/>
      <protection locked="0"/>
    </xf>
    <xf numFmtId="0" fontId="33" fillId="6" borderId="4" xfId="0" applyFont="1" applyFill="1" applyBorder="1">
      <alignment vertical="center"/>
    </xf>
    <xf numFmtId="0" fontId="8" fillId="8" borderId="1" xfId="0" applyFont="1" applyFill="1" applyBorder="1" applyAlignment="1">
      <alignment vertical="center"/>
    </xf>
    <xf numFmtId="176" fontId="8" fillId="0" borderId="0" xfId="0" applyNumberFormat="1" applyFont="1" applyFill="1" applyBorder="1">
      <alignment vertical="center"/>
    </xf>
    <xf numFmtId="0" fontId="8" fillId="0" borderId="16" xfId="0" applyFont="1" applyBorder="1" applyAlignment="1">
      <alignment horizontal="center" vertical="center"/>
    </xf>
    <xf numFmtId="0" fontId="8" fillId="8" borderId="134" xfId="0" applyFont="1" applyFill="1" applyBorder="1" applyAlignment="1">
      <alignment horizontal="center" vertical="center"/>
    </xf>
    <xf numFmtId="0" fontId="8" fillId="8" borderId="135" xfId="0" applyFont="1" applyFill="1" applyBorder="1" applyAlignment="1">
      <alignment horizontal="center" vertical="center"/>
    </xf>
    <xf numFmtId="0" fontId="8" fillId="8" borderId="136" xfId="0" applyFont="1" applyFill="1" applyBorder="1" applyAlignment="1">
      <alignment horizontal="center" vertical="center"/>
    </xf>
    <xf numFmtId="0" fontId="8" fillId="8" borderId="64" xfId="0" applyFont="1" applyFill="1" applyBorder="1" applyAlignment="1">
      <alignment vertical="center"/>
    </xf>
    <xf numFmtId="0" fontId="8" fillId="8" borderId="64" xfId="0" applyFont="1" applyFill="1" applyBorder="1" applyAlignment="1">
      <alignment vertical="center" wrapText="1"/>
    </xf>
    <xf numFmtId="0" fontId="8" fillId="8" borderId="65" xfId="0" applyFont="1" applyFill="1" applyBorder="1" applyAlignment="1">
      <alignment vertical="center" wrapText="1"/>
    </xf>
    <xf numFmtId="0" fontId="8" fillId="8" borderId="69" xfId="0" applyFont="1" applyFill="1" applyBorder="1" applyAlignment="1">
      <alignment vertical="center" wrapText="1"/>
    </xf>
    <xf numFmtId="0" fontId="8" fillId="8" borderId="70" xfId="0" applyFont="1" applyFill="1" applyBorder="1" applyAlignment="1">
      <alignment vertical="center" wrapText="1"/>
    </xf>
    <xf numFmtId="0" fontId="8" fillId="8" borderId="137" xfId="0" applyFont="1" applyFill="1" applyBorder="1" applyAlignment="1">
      <alignment horizontal="center" vertical="center"/>
    </xf>
    <xf numFmtId="0" fontId="8" fillId="8" borderId="138" xfId="0" applyFont="1" applyFill="1" applyBorder="1" applyAlignment="1">
      <alignment horizontal="center" vertical="center"/>
    </xf>
    <xf numFmtId="0" fontId="8" fillId="8" borderId="139" xfId="0" applyFont="1" applyFill="1" applyBorder="1" applyAlignment="1">
      <alignment horizontal="center" vertical="center"/>
    </xf>
    <xf numFmtId="0" fontId="8" fillId="8" borderId="74" xfId="0" applyFont="1" applyFill="1" applyBorder="1" applyAlignment="1">
      <alignment vertical="center"/>
    </xf>
    <xf numFmtId="0" fontId="8" fillId="8" borderId="74" xfId="0" applyFont="1" applyFill="1" applyBorder="1" applyAlignment="1">
      <alignment vertical="center" wrapText="1"/>
    </xf>
    <xf numFmtId="0" fontId="8" fillId="8" borderId="75" xfId="0" applyFont="1" applyFill="1" applyBorder="1" applyAlignment="1">
      <alignment vertical="center" wrapText="1"/>
    </xf>
    <xf numFmtId="0" fontId="37" fillId="2" borderId="46" xfId="0" applyFont="1" applyFill="1" applyBorder="1" applyAlignment="1" applyProtection="1">
      <alignment horizontal="center" vertical="center"/>
      <protection locked="0"/>
    </xf>
    <xf numFmtId="176" fontId="34" fillId="0" borderId="0" xfId="0" applyNumberFormat="1" applyFont="1" applyFill="1" applyBorder="1" applyAlignment="1" applyProtection="1">
      <alignment vertical="center"/>
      <protection locked="0"/>
    </xf>
    <xf numFmtId="182" fontId="34" fillId="0" borderId="0" xfId="0" applyNumberFormat="1" applyFont="1" applyFill="1" applyBorder="1" applyAlignment="1" applyProtection="1">
      <alignment horizontal="center" vertical="center"/>
      <protection locked="0"/>
    </xf>
    <xf numFmtId="176" fontId="34" fillId="0" borderId="0" xfId="0" applyNumberFormat="1" applyFont="1" applyFill="1" applyBorder="1" applyAlignment="1" applyProtection="1">
      <alignment horizontal="center" vertical="center"/>
      <protection locked="0"/>
    </xf>
    <xf numFmtId="176" fontId="46" fillId="0" borderId="0" xfId="0" applyNumberFormat="1" applyFont="1" applyFill="1" applyBorder="1" applyAlignment="1" applyProtection="1">
      <alignment vertical="center"/>
      <protection locked="0"/>
    </xf>
    <xf numFmtId="0" fontId="34" fillId="0" borderId="0" xfId="0" applyFont="1" applyFill="1" applyBorder="1" applyAlignment="1">
      <alignment horizontal="right" vertical="top"/>
    </xf>
    <xf numFmtId="0" fontId="38" fillId="0" borderId="103" xfId="0" applyFont="1" applyFill="1" applyBorder="1" applyAlignment="1">
      <alignment vertical="center" shrinkToFit="1"/>
    </xf>
    <xf numFmtId="0" fontId="38" fillId="0" borderId="1" xfId="0" applyFont="1" applyBorder="1" applyAlignment="1" applyProtection="1">
      <alignment horizontal="center" vertical="center" wrapText="1"/>
      <protection locked="0"/>
    </xf>
    <xf numFmtId="0" fontId="38" fillId="0" borderId="70" xfId="0" applyFont="1" applyFill="1" applyBorder="1" applyAlignment="1" applyProtection="1">
      <alignment horizontal="center" vertical="center" wrapText="1"/>
      <protection locked="0"/>
    </xf>
    <xf numFmtId="176" fontId="37" fillId="7" borderId="16" xfId="0" applyNumberFormat="1" applyFont="1" applyFill="1" applyBorder="1" applyAlignment="1" applyProtection="1">
      <alignment horizontal="right" vertical="center" shrinkToFit="1"/>
    </xf>
    <xf numFmtId="0" fontId="37" fillId="2" borderId="46" xfId="0" applyFont="1" applyFill="1" applyBorder="1" applyAlignment="1" applyProtection="1">
      <alignment horizontal="center" vertical="center"/>
      <protection locked="0"/>
    </xf>
    <xf numFmtId="176" fontId="37" fillId="11" borderId="7" xfId="0" applyNumberFormat="1" applyFont="1" applyFill="1" applyBorder="1" applyAlignment="1" applyProtection="1">
      <alignment horizontal="right" vertical="center" shrinkToFit="1"/>
    </xf>
    <xf numFmtId="176" fontId="37" fillId="5" borderId="16" xfId="0" applyNumberFormat="1" applyFont="1" applyFill="1" applyBorder="1" applyAlignment="1" applyProtection="1">
      <alignment horizontal="right" vertical="center" shrinkToFit="1"/>
    </xf>
    <xf numFmtId="176" fontId="37" fillId="11" borderId="1" xfId="0" applyNumberFormat="1" applyFont="1" applyFill="1" applyBorder="1" applyAlignment="1" applyProtection="1">
      <alignment horizontal="right" vertical="center" shrinkToFit="1"/>
    </xf>
    <xf numFmtId="176" fontId="37" fillId="7" borderId="1" xfId="0" applyNumberFormat="1" applyFont="1" applyFill="1" applyBorder="1" applyAlignment="1" applyProtection="1">
      <alignment horizontal="right" vertical="center" shrinkToFit="1"/>
    </xf>
    <xf numFmtId="176" fontId="37" fillId="5" borderId="1" xfId="0" applyNumberFormat="1" applyFont="1" applyFill="1" applyBorder="1" applyAlignment="1" applyProtection="1">
      <alignment horizontal="right" vertical="center" shrinkToFit="1"/>
    </xf>
    <xf numFmtId="176" fontId="37" fillId="11" borderId="4" xfId="0" applyNumberFormat="1" applyFont="1" applyFill="1" applyBorder="1" applyAlignment="1" applyProtection="1">
      <alignment horizontal="right" vertical="center" shrinkToFit="1"/>
    </xf>
    <xf numFmtId="176" fontId="37" fillId="0" borderId="67" xfId="0" applyNumberFormat="1" applyFont="1" applyBorder="1" applyAlignment="1" applyProtection="1">
      <alignment horizontal="right" vertical="center" wrapText="1"/>
      <protection locked="0"/>
    </xf>
    <xf numFmtId="0" fontId="38" fillId="0" borderId="0" xfId="0" applyFont="1" applyFill="1" applyBorder="1" applyAlignment="1">
      <alignment horizontal="left" vertical="center" wrapText="1"/>
    </xf>
    <xf numFmtId="0" fontId="72" fillId="0" borderId="0" xfId="0" applyFont="1" applyFill="1" applyBorder="1">
      <alignment vertical="center"/>
    </xf>
    <xf numFmtId="0" fontId="34" fillId="0" borderId="27" xfId="0" applyFont="1" applyFill="1" applyBorder="1">
      <alignment vertical="center"/>
    </xf>
    <xf numFmtId="0" fontId="34" fillId="0" borderId="55" xfId="0" applyFont="1" applyBorder="1">
      <alignment vertical="center"/>
    </xf>
    <xf numFmtId="0" fontId="34" fillId="0" borderId="22" xfId="0" applyFont="1" applyFill="1" applyBorder="1">
      <alignment vertical="center"/>
    </xf>
    <xf numFmtId="0" fontId="49" fillId="7" borderId="33" xfId="0" applyFont="1" applyFill="1" applyBorder="1" applyAlignment="1">
      <alignment horizontal="center" vertical="center"/>
    </xf>
    <xf numFmtId="0" fontId="49" fillId="4" borderId="33" xfId="0" applyFont="1" applyFill="1" applyBorder="1" applyAlignment="1">
      <alignment horizontal="center" vertical="center"/>
    </xf>
    <xf numFmtId="0" fontId="49" fillId="6" borderId="33" xfId="0" applyFont="1" applyFill="1" applyBorder="1" applyAlignment="1">
      <alignment horizontal="center" vertical="center"/>
    </xf>
    <xf numFmtId="0" fontId="34" fillId="0" borderId="36" xfId="0" applyFont="1" applyFill="1" applyBorder="1">
      <alignment vertical="center"/>
    </xf>
    <xf numFmtId="0" fontId="37" fillId="0" borderId="0" xfId="0" applyFont="1" applyFill="1" applyBorder="1" applyAlignment="1" applyProtection="1">
      <alignment horizontal="right" vertical="center"/>
      <protection locked="0"/>
    </xf>
    <xf numFmtId="0" fontId="74"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0" xfId="0" applyFont="1" applyAlignment="1">
      <alignment horizontal="center" vertical="top"/>
    </xf>
    <xf numFmtId="0" fontId="8" fillId="0" borderId="0" xfId="0" applyFont="1" applyAlignment="1">
      <alignment vertical="top"/>
    </xf>
    <xf numFmtId="0" fontId="37" fillId="0" borderId="24" xfId="0" applyFont="1" applyFill="1" applyBorder="1" applyAlignment="1">
      <alignment vertical="center" wrapText="1"/>
    </xf>
    <xf numFmtId="0" fontId="37" fillId="8" borderId="19" xfId="0" applyFont="1" applyFill="1" applyBorder="1" applyAlignment="1">
      <alignment vertical="center" wrapText="1"/>
    </xf>
    <xf numFmtId="0" fontId="38" fillId="8" borderId="19" xfId="0" applyFont="1" applyFill="1" applyBorder="1" applyAlignment="1">
      <alignment vertical="center"/>
    </xf>
    <xf numFmtId="0" fontId="37" fillId="8" borderId="97" xfId="0" applyFont="1" applyFill="1" applyBorder="1" applyAlignment="1">
      <alignment vertical="center" wrapText="1"/>
    </xf>
    <xf numFmtId="0" fontId="38" fillId="8" borderId="82" xfId="0" applyFont="1" applyFill="1" applyBorder="1" applyAlignment="1">
      <alignment horizontal="center" vertical="center" wrapText="1"/>
    </xf>
    <xf numFmtId="0" fontId="38" fillId="8" borderId="58" xfId="0" applyFont="1" applyFill="1" applyBorder="1" applyAlignment="1">
      <alignment horizontal="center" vertical="center" wrapText="1"/>
    </xf>
    <xf numFmtId="0" fontId="38" fillId="8" borderId="89" xfId="0" applyFont="1" applyFill="1" applyBorder="1" applyAlignment="1">
      <alignment horizontal="center" vertical="center" wrapText="1"/>
    </xf>
    <xf numFmtId="0" fontId="38" fillId="8" borderId="91" xfId="0" applyFont="1" applyFill="1" applyBorder="1" applyAlignment="1">
      <alignment horizontal="center" vertical="center" wrapText="1"/>
    </xf>
    <xf numFmtId="0" fontId="38" fillId="8" borderId="93" xfId="0" applyFont="1" applyFill="1" applyBorder="1" applyAlignment="1">
      <alignment horizontal="center" vertical="center" wrapText="1"/>
    </xf>
    <xf numFmtId="0" fontId="38" fillId="8" borderId="95" xfId="0" applyFont="1" applyFill="1" applyBorder="1" applyAlignment="1">
      <alignment horizontal="center" vertical="center" wrapText="1"/>
    </xf>
    <xf numFmtId="0" fontId="38" fillId="8" borderId="60" xfId="0" applyFont="1" applyFill="1" applyBorder="1" applyAlignment="1">
      <alignment horizontal="center" vertical="center" wrapText="1"/>
    </xf>
    <xf numFmtId="0" fontId="34" fillId="0" borderId="0" xfId="0" applyFont="1" applyAlignment="1">
      <alignment horizontal="left" vertical="center"/>
    </xf>
    <xf numFmtId="176" fontId="25" fillId="0" borderId="0" xfId="0" applyNumberFormat="1" applyFont="1" applyFill="1">
      <alignment vertical="center"/>
    </xf>
    <xf numFmtId="176" fontId="25" fillId="0" borderId="97" xfId="0" applyNumberFormat="1" applyFont="1" applyBorder="1">
      <alignment vertical="center"/>
    </xf>
    <xf numFmtId="176" fontId="25" fillId="0" borderId="4" xfId="0" applyNumberFormat="1" applyFont="1" applyFill="1" applyBorder="1">
      <alignment vertical="center"/>
    </xf>
    <xf numFmtId="176" fontId="25" fillId="0" borderId="4" xfId="0" applyNumberFormat="1" applyFont="1" applyBorder="1">
      <alignment vertical="center"/>
    </xf>
    <xf numFmtId="176" fontId="25" fillId="2" borderId="76" xfId="0" applyNumberFormat="1" applyFont="1" applyFill="1" applyBorder="1">
      <alignment vertical="center"/>
    </xf>
    <xf numFmtId="176" fontId="25" fillId="2" borderId="22" xfId="0" applyNumberFormat="1" applyFont="1" applyFill="1" applyBorder="1">
      <alignment vertical="center"/>
    </xf>
    <xf numFmtId="176" fontId="25" fillId="2" borderId="125" xfId="0" applyNumberFormat="1" applyFont="1" applyFill="1" applyBorder="1">
      <alignment vertical="center"/>
    </xf>
    <xf numFmtId="176" fontId="25" fillId="2" borderId="11" xfId="0" applyNumberFormat="1" applyFont="1" applyFill="1" applyBorder="1">
      <alignment vertical="center"/>
    </xf>
    <xf numFmtId="176" fontId="25" fillId="0" borderId="3" xfId="0" applyNumberFormat="1" applyFont="1" applyFill="1" applyBorder="1">
      <alignment vertical="center"/>
    </xf>
    <xf numFmtId="0" fontId="37" fillId="2" borderId="16" xfId="0" applyNumberFormat="1" applyFont="1" applyFill="1" applyBorder="1" applyAlignment="1" applyProtection="1">
      <alignment vertical="center" wrapText="1" shrinkToFit="1"/>
      <protection locked="0"/>
    </xf>
    <xf numFmtId="0" fontId="37" fillId="2" borderId="1" xfId="0" applyNumberFormat="1" applyFont="1" applyFill="1" applyBorder="1" applyAlignment="1" applyProtection="1">
      <alignment vertical="center" wrapText="1" shrinkToFit="1"/>
      <protection locked="0"/>
    </xf>
    <xf numFmtId="0" fontId="37" fillId="0" borderId="0" xfId="0" applyFont="1" applyFill="1" applyBorder="1" applyAlignment="1" applyProtection="1">
      <alignment horizontal="left" vertical="center" wrapText="1"/>
      <protection locked="0"/>
    </xf>
    <xf numFmtId="0" fontId="37" fillId="7" borderId="16" xfId="0" applyFont="1" applyFill="1" applyBorder="1" applyAlignment="1" applyProtection="1">
      <alignment horizontal="right" vertical="center"/>
      <protection locked="0"/>
    </xf>
    <xf numFmtId="176" fontId="37" fillId="7" borderId="7" xfId="0" applyNumberFormat="1" applyFont="1" applyFill="1" applyBorder="1" applyAlignment="1" applyProtection="1">
      <alignment horizontal="right" vertical="center" shrinkToFit="1"/>
    </xf>
    <xf numFmtId="0" fontId="37" fillId="5" borderId="16" xfId="0" applyFont="1" applyFill="1" applyBorder="1" applyAlignment="1" applyProtection="1">
      <alignment horizontal="right" vertical="center"/>
      <protection locked="0"/>
    </xf>
    <xf numFmtId="176" fontId="37" fillId="5" borderId="7" xfId="0" applyNumberFormat="1" applyFont="1" applyFill="1" applyBorder="1" applyAlignment="1" applyProtection="1">
      <alignment horizontal="right" vertical="center" shrinkToFit="1"/>
    </xf>
    <xf numFmtId="183" fontId="37" fillId="5" borderId="7" xfId="0" applyNumberFormat="1" applyFont="1" applyFill="1" applyBorder="1" applyAlignment="1" applyProtection="1">
      <alignment horizontal="right" vertical="center" shrinkToFit="1"/>
    </xf>
    <xf numFmtId="179" fontId="37" fillId="5" borderId="7" xfId="0" applyNumberFormat="1" applyFont="1" applyFill="1" applyBorder="1" applyAlignment="1" applyProtection="1">
      <alignment horizontal="right" vertical="center" shrinkToFit="1"/>
    </xf>
    <xf numFmtId="181" fontId="37" fillId="5" borderId="16" xfId="0" applyNumberFormat="1" applyFont="1" applyFill="1" applyBorder="1" applyAlignment="1">
      <alignment horizontal="right" vertical="center" shrinkToFit="1"/>
    </xf>
    <xf numFmtId="176" fontId="37" fillId="6" borderId="16" xfId="0" applyNumberFormat="1" applyFont="1" applyFill="1" applyBorder="1" applyAlignment="1" applyProtection="1">
      <alignment horizontal="right" vertical="center" shrinkToFit="1"/>
    </xf>
    <xf numFmtId="176" fontId="37" fillId="6" borderId="7" xfId="0" applyNumberFormat="1" applyFont="1" applyFill="1" applyBorder="1" applyAlignment="1" applyProtection="1">
      <alignment horizontal="right" vertical="center" shrinkToFit="1"/>
    </xf>
    <xf numFmtId="0" fontId="37" fillId="7" borderId="1" xfId="0" applyFont="1" applyFill="1" applyBorder="1" applyAlignment="1" applyProtection="1">
      <alignment horizontal="right" vertical="center"/>
      <protection locked="0"/>
    </xf>
    <xf numFmtId="0" fontId="37" fillId="5" borderId="1" xfId="0" applyFont="1" applyFill="1" applyBorder="1" applyAlignment="1" applyProtection="1">
      <alignment horizontal="right" vertical="center"/>
      <protection locked="0"/>
    </xf>
    <xf numFmtId="183" fontId="37" fillId="5" borderId="1" xfId="0" applyNumberFormat="1" applyFont="1" applyFill="1" applyBorder="1" applyAlignment="1" applyProtection="1">
      <alignment horizontal="right" vertical="center" shrinkToFit="1"/>
    </xf>
    <xf numFmtId="179" fontId="37" fillId="5" borderId="1" xfId="0" applyNumberFormat="1" applyFont="1" applyFill="1" applyBorder="1" applyAlignment="1" applyProtection="1">
      <alignment horizontal="right" vertical="center" shrinkToFit="1"/>
    </xf>
    <xf numFmtId="181" fontId="37" fillId="5" borderId="1" xfId="0" applyNumberFormat="1" applyFont="1" applyFill="1" applyBorder="1" applyAlignment="1">
      <alignment horizontal="right" vertical="center" shrinkToFit="1"/>
    </xf>
    <xf numFmtId="176" fontId="37" fillId="6" borderId="1" xfId="0" applyNumberFormat="1" applyFont="1" applyFill="1" applyBorder="1" applyAlignment="1" applyProtection="1">
      <alignment horizontal="right" vertical="center" shrinkToFit="1"/>
    </xf>
    <xf numFmtId="176" fontId="37" fillId="7" borderId="4" xfId="0" applyNumberFormat="1" applyFont="1" applyFill="1" applyBorder="1" applyAlignment="1" applyProtection="1">
      <alignment horizontal="right" vertical="center" shrinkToFit="1"/>
    </xf>
    <xf numFmtId="176" fontId="37" fillId="5" borderId="4" xfId="0" applyNumberFormat="1" applyFont="1" applyFill="1" applyBorder="1" applyAlignment="1" applyProtection="1">
      <alignment horizontal="right" vertical="center" shrinkToFit="1"/>
    </xf>
    <xf numFmtId="183" fontId="37" fillId="5" borderId="4" xfId="0" applyNumberFormat="1" applyFont="1" applyFill="1" applyBorder="1" applyAlignment="1" applyProtection="1">
      <alignment horizontal="right" vertical="center" shrinkToFit="1"/>
    </xf>
    <xf numFmtId="179" fontId="37" fillId="5" borderId="4" xfId="0" applyNumberFormat="1" applyFont="1" applyFill="1" applyBorder="1" applyAlignment="1" applyProtection="1">
      <alignment horizontal="right" vertical="center" shrinkToFit="1"/>
    </xf>
    <xf numFmtId="176" fontId="37" fillId="6" borderId="4" xfId="0" applyNumberFormat="1" applyFont="1" applyFill="1" applyBorder="1" applyAlignment="1" applyProtection="1">
      <alignment horizontal="right" vertical="center" shrinkToFit="1"/>
    </xf>
    <xf numFmtId="0" fontId="37" fillId="2" borderId="16" xfId="0" applyNumberFormat="1" applyFont="1" applyFill="1" applyBorder="1" applyAlignment="1" applyProtection="1">
      <alignment vertical="center" wrapText="1"/>
      <protection locked="0"/>
    </xf>
    <xf numFmtId="0" fontId="37" fillId="2" borderId="1" xfId="0" applyNumberFormat="1" applyFont="1" applyFill="1" applyBorder="1" applyAlignment="1" applyProtection="1">
      <alignment vertical="center" wrapText="1"/>
      <protection locked="0"/>
    </xf>
    <xf numFmtId="0" fontId="77" fillId="6" borderId="10" xfId="0" applyFont="1" applyFill="1" applyBorder="1">
      <alignment vertical="center"/>
    </xf>
    <xf numFmtId="0" fontId="77" fillId="7" borderId="10" xfId="0" applyFont="1" applyFill="1" applyBorder="1">
      <alignment vertical="center"/>
    </xf>
    <xf numFmtId="0" fontId="37" fillId="0" borderId="0" xfId="0" applyFont="1" applyAlignment="1" applyProtection="1">
      <alignment horizontal="right" vertical="center"/>
      <protection locked="0"/>
    </xf>
    <xf numFmtId="0" fontId="9" fillId="0" borderId="80"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53" fillId="0" borderId="0" xfId="0" applyFont="1" applyAlignment="1">
      <alignment horizontal="left" vertical="top" wrapText="1"/>
    </xf>
    <xf numFmtId="0" fontId="53" fillId="0" borderId="0" xfId="0" applyFont="1" applyAlignment="1">
      <alignment horizontal="left" vertical="top"/>
    </xf>
    <xf numFmtId="0" fontId="50" fillId="0" borderId="0" xfId="0" applyFont="1" applyAlignment="1">
      <alignment horizontal="left" vertical="top"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66" xfId="0" applyFont="1" applyFill="1" applyBorder="1" applyAlignment="1">
      <alignment horizontal="left" vertical="center"/>
    </xf>
    <xf numFmtId="0" fontId="8" fillId="8" borderId="1" xfId="0" applyFont="1" applyFill="1" applyBorder="1" applyAlignment="1">
      <alignment horizontal="left" vertical="center"/>
    </xf>
    <xf numFmtId="0" fontId="8" fillId="8" borderId="17" xfId="0" applyFont="1" applyFill="1" applyBorder="1" applyAlignment="1">
      <alignment horizontal="left" vertical="center"/>
    </xf>
    <xf numFmtId="0" fontId="8" fillId="8" borderId="23" xfId="0" applyFont="1" applyFill="1" applyBorder="1" applyAlignment="1">
      <alignment horizontal="left" vertical="center"/>
    </xf>
    <xf numFmtId="0" fontId="8" fillId="8" borderId="69" xfId="0" applyFont="1" applyFill="1" applyBorder="1" applyAlignment="1">
      <alignment horizontal="left" vertical="center"/>
    </xf>
    <xf numFmtId="0" fontId="8" fillId="8" borderId="2" xfId="0" applyFont="1" applyFill="1" applyBorder="1" applyAlignment="1">
      <alignment horizontal="left" vertical="center"/>
    </xf>
    <xf numFmtId="0" fontId="8" fillId="8" borderId="70" xfId="0" applyFont="1" applyFill="1" applyBorder="1" applyAlignment="1">
      <alignment horizontal="left" vertical="center"/>
    </xf>
    <xf numFmtId="0" fontId="8" fillId="8" borderId="62" xfId="0" applyFont="1" applyFill="1" applyBorder="1" applyAlignment="1">
      <alignment horizontal="left" vertical="center"/>
    </xf>
    <xf numFmtId="0" fontId="8" fillId="8" borderId="37" xfId="0" applyFont="1" applyFill="1" applyBorder="1" applyAlignment="1">
      <alignment horizontal="left" vertical="center"/>
    </xf>
    <xf numFmtId="0" fontId="8" fillId="8" borderId="38" xfId="0" applyFont="1" applyFill="1" applyBorder="1" applyAlignment="1">
      <alignment horizontal="left" vertical="center"/>
    </xf>
    <xf numFmtId="0" fontId="8" fillId="8" borderId="63" xfId="0" applyFont="1" applyFill="1" applyBorder="1" applyAlignment="1">
      <alignment horizontal="left" vertical="center"/>
    </xf>
    <xf numFmtId="0" fontId="8" fillId="8" borderId="64" xfId="0" applyFont="1" applyFill="1" applyBorder="1" applyAlignment="1">
      <alignment horizontal="left" vertical="center"/>
    </xf>
    <xf numFmtId="0" fontId="8" fillId="8" borderId="78" xfId="0" applyFont="1" applyFill="1" applyBorder="1" applyAlignment="1">
      <alignment horizontal="left" vertical="center"/>
    </xf>
    <xf numFmtId="0" fontId="8" fillId="8" borderId="65" xfId="0" applyFont="1" applyFill="1" applyBorder="1" applyAlignment="1">
      <alignment horizontal="left" vertical="center"/>
    </xf>
    <xf numFmtId="0" fontId="8" fillId="8" borderId="16" xfId="0" applyFont="1" applyFill="1" applyBorder="1" applyAlignment="1">
      <alignment horizontal="left" vertical="center"/>
    </xf>
    <xf numFmtId="0" fontId="8" fillId="8" borderId="5" xfId="0" applyFont="1" applyFill="1" applyBorder="1" applyAlignment="1">
      <alignment horizontal="left" vertical="center"/>
    </xf>
    <xf numFmtId="0" fontId="8" fillId="8" borderId="67" xfId="0" applyFont="1" applyFill="1" applyBorder="1" applyAlignment="1">
      <alignment horizontal="left" vertical="center"/>
    </xf>
    <xf numFmtId="0" fontId="8" fillId="8" borderId="72" xfId="0" applyFont="1" applyFill="1" applyBorder="1" applyAlignment="1">
      <alignment horizontal="left" vertical="center"/>
    </xf>
    <xf numFmtId="0" fontId="32" fillId="8" borderId="73" xfId="4" applyFont="1" applyFill="1" applyBorder="1" applyAlignment="1">
      <alignment horizontal="left" vertical="center"/>
    </xf>
    <xf numFmtId="0" fontId="8" fillId="8" borderId="74" xfId="0" applyFont="1" applyFill="1" applyBorder="1" applyAlignment="1">
      <alignment horizontal="left" vertical="center"/>
    </xf>
    <xf numFmtId="0" fontId="8" fillId="8" borderId="79" xfId="0" applyFont="1" applyFill="1" applyBorder="1" applyAlignment="1">
      <alignment horizontal="left" vertical="center"/>
    </xf>
    <xf numFmtId="0" fontId="8" fillId="8" borderId="75" xfId="0" applyFont="1" applyFill="1" applyBorder="1" applyAlignment="1">
      <alignment horizontal="left" vertical="center"/>
    </xf>
    <xf numFmtId="0" fontId="8" fillId="8" borderId="71" xfId="0" applyFont="1" applyFill="1" applyBorder="1" applyAlignment="1">
      <alignment horizontal="left" vertical="center"/>
    </xf>
    <xf numFmtId="0" fontId="8" fillId="0" borderId="16" xfId="0" applyFont="1" applyBorder="1" applyAlignment="1">
      <alignment vertical="center" wrapText="1" shrinkToFit="1"/>
    </xf>
    <xf numFmtId="0" fontId="8" fillId="0" borderId="17" xfId="0" applyFont="1" applyBorder="1" applyAlignment="1">
      <alignment vertical="center" wrapText="1" shrinkToFit="1"/>
    </xf>
    <xf numFmtId="0" fontId="8" fillId="0" borderId="1" xfId="0" applyFont="1" applyBorder="1" applyAlignment="1">
      <alignment vertical="center"/>
    </xf>
    <xf numFmtId="0" fontId="8" fillId="8" borderId="1" xfId="0" applyFont="1" applyFill="1" applyBorder="1" applyAlignment="1">
      <alignment vertical="center"/>
    </xf>
    <xf numFmtId="0" fontId="8" fillId="0" borderId="0" xfId="0" applyFont="1" applyAlignment="1">
      <alignment horizontal="left" vertical="top" wrapText="1"/>
    </xf>
    <xf numFmtId="0" fontId="8" fillId="0" borderId="16" xfId="0" applyFont="1" applyBorder="1" applyAlignment="1">
      <alignment horizontal="center" vertical="center" wrapText="1"/>
    </xf>
    <xf numFmtId="0" fontId="8" fillId="0" borderId="16" xfId="0" applyFont="1" applyBorder="1" applyAlignment="1">
      <alignment horizontal="center" vertical="center"/>
    </xf>
    <xf numFmtId="0" fontId="8" fillId="8" borderId="64" xfId="0" applyFont="1" applyFill="1" applyBorder="1" applyAlignment="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0" fillId="0" borderId="0" xfId="0" applyAlignment="1">
      <alignment horizontal="left" vertical="top" wrapText="1"/>
    </xf>
    <xf numFmtId="0" fontId="8" fillId="8" borderId="74" xfId="0" applyFont="1" applyFill="1" applyBorder="1" applyAlignment="1">
      <alignment vertical="center"/>
    </xf>
    <xf numFmtId="0" fontId="8" fillId="0" borderId="1" xfId="0" applyFont="1" applyBorder="1" applyAlignment="1">
      <alignment horizontal="center" vertical="center"/>
    </xf>
    <xf numFmtId="0" fontId="34" fillId="0" borderId="17" xfId="0" applyFont="1" applyFill="1" applyBorder="1" applyAlignment="1">
      <alignment horizontal="center" vertical="center"/>
    </xf>
    <xf numFmtId="0" fontId="34" fillId="0" borderId="23" xfId="0" applyFont="1" applyFill="1" applyBorder="1" applyAlignment="1">
      <alignment horizontal="center" vertical="center"/>
    </xf>
    <xf numFmtId="0" fontId="38" fillId="0" borderId="0" xfId="0" applyFont="1" applyFill="1" applyBorder="1" applyAlignment="1">
      <alignment horizontal="left" vertical="top" wrapText="1"/>
    </xf>
    <xf numFmtId="0" fontId="38" fillId="0" borderId="0" xfId="0" applyFont="1" applyFill="1" applyBorder="1" applyAlignment="1">
      <alignment horizontal="left" vertical="center" wrapText="1"/>
    </xf>
    <xf numFmtId="0" fontId="38" fillId="0" borderId="20" xfId="0" applyFont="1" applyFill="1" applyBorder="1" applyAlignment="1">
      <alignment horizontal="left" vertical="center" wrapText="1"/>
    </xf>
    <xf numFmtId="176" fontId="27" fillId="2" borderId="47" xfId="0" applyNumberFormat="1" applyFont="1" applyFill="1" applyBorder="1" applyAlignment="1">
      <alignment horizontal="right" vertical="center"/>
    </xf>
    <xf numFmtId="176" fontId="27" fillId="2" borderId="48" xfId="0" applyNumberFormat="1" applyFont="1" applyFill="1" applyBorder="1" applyAlignment="1">
      <alignment horizontal="right" vertical="center"/>
    </xf>
    <xf numFmtId="176" fontId="27" fillId="2" borderId="140" xfId="0" applyNumberFormat="1" applyFont="1" applyFill="1" applyBorder="1" applyAlignment="1">
      <alignment horizontal="right" vertical="center"/>
    </xf>
    <xf numFmtId="0" fontId="38" fillId="2" borderId="10" xfId="0" applyFont="1" applyFill="1" applyBorder="1" applyAlignment="1">
      <alignment vertical="center" wrapText="1"/>
    </xf>
    <xf numFmtId="0" fontId="41" fillId="0" borderId="0" xfId="0" applyFont="1" applyFill="1" applyBorder="1" applyAlignment="1">
      <alignment horizontal="left" vertical="center" wrapText="1"/>
    </xf>
    <xf numFmtId="0" fontId="41" fillId="0" borderId="42" xfId="0" applyFont="1" applyFill="1" applyBorder="1" applyAlignment="1">
      <alignment horizontal="left" vertical="center" wrapText="1"/>
    </xf>
    <xf numFmtId="0" fontId="41" fillId="5" borderId="0" xfId="0" applyFont="1" applyFill="1" applyBorder="1" applyAlignment="1">
      <alignment vertical="center"/>
    </xf>
    <xf numFmtId="0" fontId="34" fillId="0" borderId="3" xfId="0" applyFont="1" applyFill="1" applyBorder="1" applyAlignment="1">
      <alignment horizontal="center" vertical="center"/>
    </xf>
    <xf numFmtId="0" fontId="34" fillId="0" borderId="4" xfId="0" applyFont="1" applyFill="1" applyBorder="1" applyAlignment="1">
      <alignment horizontal="center" vertical="center"/>
    </xf>
    <xf numFmtId="38" fontId="63" fillId="2" borderId="115" xfId="0" applyNumberFormat="1" applyFont="1" applyFill="1" applyBorder="1" applyAlignment="1">
      <alignment horizontal="center" vertical="center" shrinkToFit="1"/>
    </xf>
    <xf numFmtId="0" fontId="63" fillId="2" borderId="16" xfId="0" applyFont="1" applyFill="1" applyBorder="1" applyAlignment="1">
      <alignment horizontal="center" vertical="center" shrinkToFit="1"/>
    </xf>
    <xf numFmtId="0" fontId="63" fillId="2" borderId="128" xfId="0" applyFont="1" applyFill="1" applyBorder="1" applyAlignment="1">
      <alignment horizontal="center" vertical="center" shrinkToFit="1"/>
    </xf>
    <xf numFmtId="182" fontId="34" fillId="0" borderId="10" xfId="0" applyNumberFormat="1" applyFont="1" applyFill="1" applyBorder="1" applyAlignment="1" applyProtection="1">
      <alignment horizontal="center" vertical="center"/>
      <protection locked="0"/>
    </xf>
    <xf numFmtId="182" fontId="34" fillId="0" borderId="11" xfId="0" applyNumberFormat="1" applyFont="1" applyFill="1" applyBorder="1" applyAlignment="1" applyProtection="1">
      <alignment horizontal="center" vertical="center"/>
      <protection locked="0"/>
    </xf>
    <xf numFmtId="176" fontId="34" fillId="0" borderId="2" xfId="0" applyNumberFormat="1" applyFont="1" applyFill="1" applyBorder="1" applyAlignment="1" applyProtection="1">
      <alignment vertical="center"/>
      <protection locked="0"/>
    </xf>
    <xf numFmtId="176" fontId="34" fillId="0" borderId="3" xfId="0" applyNumberFormat="1" applyFont="1" applyFill="1" applyBorder="1" applyAlignment="1" applyProtection="1">
      <alignment vertical="center"/>
      <protection locked="0"/>
    </xf>
    <xf numFmtId="176" fontId="34" fillId="5" borderId="58" xfId="0" applyNumberFormat="1" applyFont="1" applyFill="1" applyBorder="1" applyAlignment="1" applyProtection="1">
      <alignment vertical="center"/>
      <protection locked="0"/>
    </xf>
    <xf numFmtId="176" fontId="34" fillId="5" borderId="10" xfId="0" applyNumberFormat="1" applyFont="1" applyFill="1" applyBorder="1" applyAlignment="1" applyProtection="1">
      <alignment vertical="center"/>
      <protection locked="0"/>
    </xf>
    <xf numFmtId="176" fontId="34" fillId="5" borderId="59" xfId="0" applyNumberFormat="1" applyFont="1" applyFill="1" applyBorder="1" applyAlignment="1" applyProtection="1">
      <alignment vertical="center"/>
      <protection locked="0"/>
    </xf>
    <xf numFmtId="0" fontId="25" fillId="0" borderId="9" xfId="0" applyFont="1" applyFill="1" applyBorder="1" applyAlignment="1">
      <alignment horizontal="left" vertical="center" wrapText="1"/>
    </xf>
    <xf numFmtId="0" fontId="25" fillId="0" borderId="10" xfId="0" applyFont="1" applyFill="1" applyBorder="1" applyAlignment="1">
      <alignment horizontal="left" vertical="center" wrapText="1"/>
    </xf>
    <xf numFmtId="0" fontId="25" fillId="0" borderId="11" xfId="0" applyFont="1" applyFill="1" applyBorder="1" applyAlignment="1">
      <alignment horizontal="left" vertical="center" wrapText="1"/>
    </xf>
    <xf numFmtId="176" fontId="27" fillId="2" borderId="52" xfId="0" applyNumberFormat="1" applyFont="1" applyFill="1" applyBorder="1" applyAlignment="1">
      <alignment horizontal="center" vertical="center"/>
    </xf>
    <xf numFmtId="176" fontId="27" fillId="2" borderId="53" xfId="0" applyNumberFormat="1" applyFont="1" applyFill="1" applyBorder="1" applyAlignment="1">
      <alignment horizontal="center" vertical="center"/>
    </xf>
    <xf numFmtId="176" fontId="27" fillId="2" borderId="54" xfId="0" applyNumberFormat="1" applyFont="1" applyFill="1" applyBorder="1" applyAlignment="1">
      <alignment horizontal="center" vertical="center"/>
    </xf>
    <xf numFmtId="176" fontId="27" fillId="2" borderId="56" xfId="0" applyNumberFormat="1" applyFont="1" applyFill="1" applyBorder="1" applyAlignment="1">
      <alignment horizontal="center" vertical="center"/>
    </xf>
    <xf numFmtId="176" fontId="27" fillId="2" borderId="57" xfId="0" applyNumberFormat="1" applyFont="1" applyFill="1" applyBorder="1" applyAlignment="1">
      <alignment horizontal="center" vertical="center"/>
    </xf>
    <xf numFmtId="176" fontId="27" fillId="2" borderId="126" xfId="0" applyNumberFormat="1" applyFont="1" applyFill="1" applyBorder="1" applyAlignment="1">
      <alignment horizontal="center" vertical="center"/>
    </xf>
    <xf numFmtId="2" fontId="63" fillId="0" borderId="26" xfId="0" applyNumberFormat="1" applyFont="1" applyBorder="1" applyAlignment="1">
      <alignment horizontal="center" vertical="center" shrinkToFit="1"/>
    </xf>
    <xf numFmtId="2" fontId="63" fillId="0" borderId="55" xfId="0" applyNumberFormat="1" applyFont="1" applyBorder="1" applyAlignment="1">
      <alignment horizontal="center" vertical="center" shrinkToFit="1"/>
    </xf>
    <xf numFmtId="0" fontId="68" fillId="2" borderId="19" xfId="0" applyFont="1" applyFill="1" applyBorder="1" applyAlignment="1">
      <alignment horizontal="center" vertical="center" shrinkToFit="1"/>
    </xf>
    <xf numFmtId="176" fontId="34" fillId="0" borderId="49" xfId="0" applyNumberFormat="1" applyFont="1" applyFill="1" applyBorder="1" applyAlignment="1" applyProtection="1">
      <alignment vertical="center"/>
      <protection locked="0"/>
    </xf>
    <xf numFmtId="176" fontId="34" fillId="0" borderId="14" xfId="0" applyNumberFormat="1" applyFont="1" applyFill="1" applyBorder="1" applyAlignment="1" applyProtection="1">
      <alignment vertical="center"/>
      <protection locked="0"/>
    </xf>
    <xf numFmtId="176" fontId="34" fillId="5" borderId="82" xfId="0" applyNumberFormat="1" applyFont="1" applyFill="1" applyBorder="1" applyAlignment="1" applyProtection="1">
      <alignment vertical="center"/>
      <protection locked="0"/>
    </xf>
    <xf numFmtId="176" fontId="34" fillId="5" borderId="83" xfId="0" applyNumberFormat="1" applyFont="1" applyFill="1" applyBorder="1" applyAlignment="1" applyProtection="1">
      <alignment vertical="center"/>
      <protection locked="0"/>
    </xf>
    <xf numFmtId="176" fontId="34" fillId="5" borderId="84" xfId="0" applyNumberFormat="1" applyFont="1" applyFill="1" applyBorder="1" applyAlignment="1" applyProtection="1">
      <alignment vertical="center"/>
      <protection locked="0"/>
    </xf>
    <xf numFmtId="0" fontId="34" fillId="2" borderId="1" xfId="0" applyFont="1" applyFill="1" applyBorder="1" applyAlignment="1">
      <alignment horizontal="center" vertical="center"/>
    </xf>
    <xf numFmtId="0" fontId="34" fillId="2" borderId="23" xfId="0" applyFont="1" applyFill="1" applyBorder="1" applyAlignment="1">
      <alignment vertical="center"/>
    </xf>
    <xf numFmtId="0" fontId="34" fillId="2" borderId="19" xfId="0" applyFont="1" applyFill="1" applyBorder="1" applyAlignment="1">
      <alignment vertical="center"/>
    </xf>
    <xf numFmtId="0" fontId="34" fillId="2" borderId="24" xfId="0" applyFont="1" applyFill="1" applyBorder="1" applyAlignment="1">
      <alignment vertical="center"/>
    </xf>
    <xf numFmtId="0" fontId="34" fillId="0" borderId="5"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4" fillId="0" borderId="21"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23" xfId="0" applyFont="1" applyFill="1" applyBorder="1" applyAlignment="1">
      <alignment horizontal="center" vertical="center" wrapText="1"/>
    </xf>
    <xf numFmtId="0" fontId="34" fillId="0" borderId="19" xfId="0" applyFont="1" applyFill="1" applyBorder="1" applyAlignment="1">
      <alignment horizontal="center" vertical="center" wrapText="1"/>
    </xf>
    <xf numFmtId="0" fontId="34" fillId="0" borderId="19" xfId="0" applyFont="1" applyFill="1" applyBorder="1" applyAlignment="1">
      <alignment horizontal="center" vertical="center"/>
    </xf>
    <xf numFmtId="0" fontId="34" fillId="2" borderId="6" xfId="0" applyNumberFormat="1" applyFont="1" applyFill="1" applyBorder="1" applyAlignment="1" applyProtection="1">
      <alignment vertical="center"/>
      <protection locked="0"/>
    </xf>
    <xf numFmtId="176" fontId="27" fillId="2" borderId="12" xfId="0" applyNumberFormat="1" applyFont="1" applyFill="1" applyBorder="1" applyAlignment="1">
      <alignment horizontal="right" vertical="center"/>
    </xf>
    <xf numFmtId="176" fontId="27" fillId="2" borderId="10" xfId="0" applyNumberFormat="1" applyFont="1" applyFill="1" applyBorder="1" applyAlignment="1">
      <alignment horizontal="right" vertical="center"/>
    </xf>
    <xf numFmtId="176" fontId="27" fillId="2" borderId="51" xfId="0" applyNumberFormat="1" applyFont="1" applyFill="1" applyBorder="1" applyAlignment="1">
      <alignment horizontal="right" vertical="center"/>
    </xf>
    <xf numFmtId="0" fontId="21" fillId="3" borderId="2"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4" xfId="0" applyFont="1" applyFill="1" applyBorder="1" applyAlignment="1">
      <alignment horizontal="center" vertical="center"/>
    </xf>
    <xf numFmtId="0" fontId="25" fillId="3" borderId="2"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122" xfId="0" applyFont="1" applyFill="1" applyBorder="1" applyAlignment="1">
      <alignment horizontal="center" vertical="center"/>
    </xf>
    <xf numFmtId="0" fontId="25" fillId="3" borderId="98" xfId="0" applyFont="1" applyFill="1" applyBorder="1" applyAlignment="1">
      <alignment horizontal="center" vertical="center"/>
    </xf>
    <xf numFmtId="0" fontId="25" fillId="0" borderId="3" xfId="0" applyFont="1" applyFill="1" applyBorder="1" applyAlignment="1">
      <alignment horizontal="center" vertical="center"/>
    </xf>
    <xf numFmtId="0" fontId="37" fillId="0" borderId="3" xfId="0" applyFont="1" applyFill="1" applyBorder="1" applyAlignment="1">
      <alignment horizontal="center" vertical="center"/>
    </xf>
    <xf numFmtId="176" fontId="27" fillId="0" borderId="5" xfId="0" applyNumberFormat="1" applyFont="1" applyFill="1" applyBorder="1" applyAlignment="1">
      <alignment horizontal="right" vertical="center"/>
    </xf>
    <xf numFmtId="176" fontId="27" fillId="0" borderId="6" xfId="0" applyNumberFormat="1" applyFont="1" applyFill="1" applyBorder="1" applyAlignment="1">
      <alignment horizontal="right" vertical="center"/>
    </xf>
    <xf numFmtId="176" fontId="27" fillId="0" borderId="127" xfId="0" applyNumberFormat="1" applyFont="1" applyFill="1" applyBorder="1" applyAlignment="1">
      <alignment horizontal="right" vertical="center"/>
    </xf>
    <xf numFmtId="0" fontId="25" fillId="0" borderId="3" xfId="0" applyFont="1" applyFill="1" applyBorder="1" applyAlignment="1">
      <alignment horizontal="left" vertical="center" wrapText="1"/>
    </xf>
    <xf numFmtId="0" fontId="25" fillId="0" borderId="3" xfId="0" applyFont="1" applyFill="1" applyBorder="1" applyAlignment="1">
      <alignment horizontal="left" vertical="center"/>
    </xf>
    <xf numFmtId="0" fontId="25" fillId="0" borderId="4" xfId="0" applyFont="1" applyFill="1" applyBorder="1" applyAlignment="1">
      <alignment horizontal="left" vertical="center"/>
    </xf>
    <xf numFmtId="176" fontId="27" fillId="0" borderId="2" xfId="0" applyNumberFormat="1" applyFont="1" applyFill="1" applyBorder="1" applyAlignment="1">
      <alignment horizontal="right" vertical="center"/>
    </xf>
    <xf numFmtId="176" fontId="27" fillId="0" borderId="3" xfId="0" applyNumberFormat="1" applyFont="1" applyFill="1" applyBorder="1" applyAlignment="1">
      <alignment horizontal="right" vertical="center"/>
    </xf>
    <xf numFmtId="176" fontId="27" fillId="0" borderId="143" xfId="0" applyNumberFormat="1" applyFont="1" applyFill="1" applyBorder="1" applyAlignment="1">
      <alignment horizontal="right" vertical="center"/>
    </xf>
    <xf numFmtId="0" fontId="25" fillId="0" borderId="47" xfId="0" applyFont="1" applyFill="1" applyBorder="1" applyAlignment="1">
      <alignment horizontal="left" vertical="center" wrapText="1"/>
    </xf>
    <xf numFmtId="0" fontId="25" fillId="0" borderId="48" xfId="0" applyFont="1" applyFill="1" applyBorder="1" applyAlignment="1">
      <alignment horizontal="left" vertical="center" wrapText="1"/>
    </xf>
    <xf numFmtId="0" fontId="25" fillId="0" borderId="76" xfId="0" applyFont="1" applyFill="1" applyBorder="1" applyAlignment="1">
      <alignment horizontal="left" vertical="center" wrapText="1"/>
    </xf>
    <xf numFmtId="0" fontId="40" fillId="0" borderId="0" xfId="0" applyFont="1" applyFill="1" applyAlignment="1">
      <alignment horizontal="center" vertical="center"/>
    </xf>
    <xf numFmtId="0" fontId="38" fillId="2" borderId="48" xfId="0" applyFont="1" applyFill="1" applyBorder="1" applyAlignment="1">
      <alignment horizontal="left" vertical="center" wrapText="1"/>
    </xf>
    <xf numFmtId="0" fontId="38" fillId="2" borderId="10" xfId="0" applyFont="1" applyFill="1" applyBorder="1" applyAlignment="1">
      <alignment horizontal="left" vertical="center" wrapText="1"/>
    </xf>
    <xf numFmtId="0" fontId="34" fillId="2" borderId="1" xfId="0" applyFont="1" applyFill="1" applyBorder="1" applyAlignment="1" applyProtection="1">
      <alignment vertical="center"/>
      <protection locked="0"/>
    </xf>
    <xf numFmtId="0" fontId="34" fillId="2" borderId="23" xfId="0" applyFont="1" applyFill="1" applyBorder="1" applyAlignment="1" applyProtection="1">
      <alignment vertical="center"/>
      <protection locked="0"/>
    </xf>
    <xf numFmtId="0" fontId="34" fillId="2" borderId="19" xfId="0" applyFont="1" applyFill="1" applyBorder="1" applyAlignment="1" applyProtection="1">
      <alignment vertical="center"/>
      <protection locked="0"/>
    </xf>
    <xf numFmtId="0" fontId="34" fillId="2" borderId="24" xfId="0" applyFont="1" applyFill="1" applyBorder="1" applyAlignment="1" applyProtection="1">
      <alignment vertical="center"/>
      <protection locked="0"/>
    </xf>
    <xf numFmtId="176" fontId="34" fillId="0" borderId="47" xfId="0" applyNumberFormat="1" applyFont="1" applyFill="1" applyBorder="1" applyAlignment="1" applyProtection="1">
      <alignment vertical="center"/>
      <protection locked="0"/>
    </xf>
    <xf numFmtId="176" fontId="34" fillId="0" borderId="48" xfId="0" applyNumberFormat="1" applyFont="1" applyFill="1" applyBorder="1" applyAlignment="1" applyProtection="1">
      <alignment vertical="center"/>
      <protection locked="0"/>
    </xf>
    <xf numFmtId="182" fontId="34" fillId="0" borderId="48" xfId="0" applyNumberFormat="1" applyFont="1" applyFill="1" applyBorder="1" applyAlignment="1" applyProtection="1">
      <alignment horizontal="center" vertical="center"/>
      <protection locked="0"/>
    </xf>
    <xf numFmtId="182" fontId="34" fillId="0" borderId="76" xfId="0" applyNumberFormat="1" applyFont="1" applyFill="1" applyBorder="1" applyAlignment="1" applyProtection="1">
      <alignment horizontal="center" vertical="center"/>
      <protection locked="0"/>
    </xf>
    <xf numFmtId="0" fontId="25" fillId="0" borderId="10" xfId="0" applyFont="1" applyFill="1" applyBorder="1" applyAlignment="1">
      <alignment horizontal="left" vertical="center"/>
    </xf>
    <xf numFmtId="0" fontId="25" fillId="0" borderId="11" xfId="0" applyFont="1" applyFill="1" applyBorder="1" applyAlignment="1">
      <alignment horizontal="left" vertical="center"/>
    </xf>
    <xf numFmtId="176" fontId="27" fillId="2" borderId="141" xfId="0" applyNumberFormat="1" applyFont="1" applyFill="1" applyBorder="1" applyAlignment="1">
      <alignment horizontal="right" vertical="center"/>
    </xf>
    <xf numFmtId="176" fontId="27" fillId="2" borderId="50" xfId="0" applyNumberFormat="1" applyFont="1" applyFill="1" applyBorder="1" applyAlignment="1">
      <alignment horizontal="right" vertical="center"/>
    </xf>
    <xf numFmtId="176" fontId="27" fillId="2" borderId="142" xfId="0" applyNumberFormat="1" applyFont="1" applyFill="1" applyBorder="1" applyAlignment="1">
      <alignment horizontal="right" vertical="center"/>
    </xf>
    <xf numFmtId="0" fontId="34" fillId="0" borderId="47" xfId="0" applyFont="1" applyFill="1" applyBorder="1" applyAlignment="1">
      <alignment horizontal="center" vertical="center" wrapText="1"/>
    </xf>
    <xf numFmtId="0" fontId="34" fillId="0" borderId="48" xfId="0" applyFont="1" applyFill="1" applyBorder="1" applyAlignment="1">
      <alignment horizontal="center" vertical="center" wrapText="1"/>
    </xf>
    <xf numFmtId="0" fontId="34" fillId="2" borderId="47" xfId="0" applyFont="1" applyFill="1" applyBorder="1" applyAlignment="1">
      <alignment vertical="center"/>
    </xf>
    <xf numFmtId="0" fontId="34" fillId="2" borderId="48" xfId="0" applyFont="1" applyFill="1" applyBorder="1" applyAlignment="1">
      <alignment vertical="center"/>
    </xf>
    <xf numFmtId="0" fontId="34" fillId="2" borderId="76" xfId="0" applyFont="1" applyFill="1" applyBorder="1" applyAlignment="1">
      <alignment vertical="center"/>
    </xf>
    <xf numFmtId="0" fontId="34" fillId="0" borderId="24" xfId="0" applyFont="1" applyFill="1" applyBorder="1" applyAlignment="1">
      <alignment horizontal="center" vertical="center"/>
    </xf>
    <xf numFmtId="0" fontId="34" fillId="2" borderId="1" xfId="0" applyFont="1" applyFill="1" applyBorder="1" applyAlignment="1" applyProtection="1">
      <alignment horizontal="left" vertical="center"/>
      <protection locked="0"/>
    </xf>
    <xf numFmtId="0" fontId="34" fillId="0" borderId="1" xfId="0" applyFont="1" applyFill="1" applyBorder="1" applyAlignment="1" applyProtection="1">
      <alignment horizontal="center" vertical="center"/>
      <protection locked="0"/>
    </xf>
    <xf numFmtId="0" fontId="40" fillId="12" borderId="0" xfId="0" applyFont="1" applyFill="1" applyAlignment="1">
      <alignment horizontal="center" vertical="center"/>
    </xf>
    <xf numFmtId="176" fontId="34" fillId="2" borderId="47" xfId="0" applyNumberFormat="1" applyFont="1" applyFill="1" applyBorder="1" applyAlignment="1" applyProtection="1">
      <alignment vertical="center"/>
      <protection locked="0"/>
    </xf>
    <xf numFmtId="176" fontId="34" fillId="2" borderId="48" xfId="0" applyNumberFormat="1" applyFont="1" applyFill="1" applyBorder="1" applyAlignment="1" applyProtection="1">
      <alignment vertical="center"/>
      <protection locked="0"/>
    </xf>
    <xf numFmtId="0" fontId="34" fillId="0" borderId="5" xfId="0" applyFont="1" applyFill="1" applyBorder="1" applyAlignment="1">
      <alignment horizontal="center" vertical="center"/>
    </xf>
    <xf numFmtId="0" fontId="34" fillId="0" borderId="6" xfId="0" applyFont="1" applyFill="1" applyBorder="1" applyAlignment="1">
      <alignment horizontal="center" vertical="center"/>
    </xf>
    <xf numFmtId="0" fontId="34" fillId="2" borderId="47" xfId="0" applyFont="1" applyFill="1" applyBorder="1" applyAlignment="1" applyProtection="1">
      <alignment vertical="center"/>
      <protection locked="0"/>
    </xf>
    <xf numFmtId="0" fontId="34" fillId="2" borderId="48" xfId="0" applyFont="1" applyFill="1" applyBorder="1" applyAlignment="1" applyProtection="1">
      <alignment vertical="center"/>
      <protection locked="0"/>
    </xf>
    <xf numFmtId="0" fontId="34" fillId="2" borderId="76" xfId="0" applyFont="1" applyFill="1" applyBorder="1" applyAlignment="1" applyProtection="1">
      <alignment vertical="center"/>
      <protection locked="0"/>
    </xf>
    <xf numFmtId="0" fontId="34" fillId="2" borderId="49" xfId="0" applyFont="1" applyFill="1" applyBorder="1" applyAlignment="1" applyProtection="1">
      <alignment vertical="center" wrapText="1"/>
      <protection locked="0"/>
    </xf>
    <xf numFmtId="0" fontId="34" fillId="2" borderId="14" xfId="0" applyFont="1" applyFill="1" applyBorder="1" applyAlignment="1" applyProtection="1">
      <alignment vertical="center" wrapText="1"/>
      <protection locked="0"/>
    </xf>
    <xf numFmtId="0" fontId="34" fillId="2" borderId="77" xfId="0" applyFont="1" applyFill="1" applyBorder="1" applyAlignment="1" applyProtection="1">
      <alignment vertical="center" wrapText="1"/>
      <protection locked="0"/>
    </xf>
    <xf numFmtId="0" fontId="34" fillId="2" borderId="21" xfId="0" applyFont="1" applyFill="1" applyBorder="1" applyAlignment="1" applyProtection="1">
      <alignment vertical="center"/>
      <protection locked="0"/>
    </xf>
    <xf numFmtId="0" fontId="34" fillId="2" borderId="0" xfId="0" applyFont="1" applyFill="1" applyBorder="1" applyAlignment="1" applyProtection="1">
      <alignment vertical="center"/>
      <protection locked="0"/>
    </xf>
    <xf numFmtId="0" fontId="34" fillId="2" borderId="22" xfId="0" applyFont="1" applyFill="1" applyBorder="1" applyAlignment="1" applyProtection="1">
      <alignment vertical="center"/>
      <protection locked="0"/>
    </xf>
    <xf numFmtId="0" fontId="42" fillId="0" borderId="0" xfId="0" applyFont="1" applyFill="1" applyBorder="1" applyAlignment="1">
      <alignment horizontal="left" vertical="center" wrapText="1"/>
    </xf>
    <xf numFmtId="0" fontId="38" fillId="0" borderId="0" xfId="0" applyFont="1" applyFill="1" applyAlignment="1">
      <alignment horizontal="left" vertical="top" wrapText="1"/>
    </xf>
    <xf numFmtId="0" fontId="38" fillId="2" borderId="13" xfId="0" applyFont="1" applyFill="1" applyBorder="1" applyAlignment="1">
      <alignment horizontal="left" vertical="center" wrapText="1"/>
    </xf>
    <xf numFmtId="0" fontId="45" fillId="2" borderId="14" xfId="0" applyFont="1" applyFill="1" applyBorder="1" applyAlignment="1">
      <alignment horizontal="left" vertical="center" wrapText="1"/>
    </xf>
    <xf numFmtId="0" fontId="37" fillId="0" borderId="5" xfId="0" applyFont="1" applyFill="1" applyBorder="1" applyAlignment="1">
      <alignment horizontal="left" vertical="center" wrapText="1"/>
    </xf>
    <xf numFmtId="0" fontId="37" fillId="0" borderId="6" xfId="0" applyFont="1" applyFill="1" applyBorder="1" applyAlignment="1">
      <alignment horizontal="left" vertical="center" wrapText="1"/>
    </xf>
    <xf numFmtId="0" fontId="37" fillId="0" borderId="87" xfId="0" applyFont="1" applyFill="1" applyBorder="1" applyAlignment="1">
      <alignment horizontal="left" vertical="center" wrapText="1"/>
    </xf>
    <xf numFmtId="0" fontId="37" fillId="0" borderId="21"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36" xfId="0" applyFont="1" applyFill="1" applyBorder="1" applyAlignment="1">
      <alignment horizontal="left" vertical="center" wrapText="1"/>
    </xf>
    <xf numFmtId="0" fontId="37" fillId="0" borderId="23" xfId="0" applyFont="1" applyFill="1" applyBorder="1" applyAlignment="1">
      <alignment horizontal="left" vertical="center" wrapText="1"/>
    </xf>
    <xf numFmtId="0" fontId="37" fillId="0" borderId="19" xfId="0" applyFont="1" applyFill="1" applyBorder="1" applyAlignment="1">
      <alignment horizontal="left" vertical="center" wrapText="1"/>
    </xf>
    <xf numFmtId="0" fontId="37" fillId="0" borderId="88" xfId="0" applyFont="1" applyFill="1" applyBorder="1" applyAlignment="1">
      <alignment horizontal="left" vertical="center" wrapText="1"/>
    </xf>
    <xf numFmtId="0" fontId="38" fillId="2" borderId="59" xfId="0" applyFont="1" applyFill="1" applyBorder="1" applyAlignment="1">
      <alignment horizontal="left" vertical="center" wrapText="1"/>
    </xf>
    <xf numFmtId="0" fontId="42" fillId="8" borderId="0" xfId="0" applyFont="1" applyFill="1" applyBorder="1" applyAlignment="1" applyProtection="1">
      <alignment horizontal="center" vertical="center"/>
      <protection locked="0"/>
    </xf>
    <xf numFmtId="0" fontId="33" fillId="8" borderId="0" xfId="0" applyFont="1" applyFill="1" applyBorder="1" applyAlignment="1" applyProtection="1">
      <alignment horizontal="center" vertical="center"/>
      <protection locked="0"/>
    </xf>
    <xf numFmtId="0" fontId="37" fillId="0" borderId="23"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38" fillId="2" borderId="13" xfId="0" applyFont="1" applyFill="1" applyBorder="1" applyAlignment="1">
      <alignment vertical="center" wrapText="1"/>
    </xf>
    <xf numFmtId="0" fontId="38" fillId="2" borderId="14" xfId="0" applyFont="1" applyFill="1" applyBorder="1" applyAlignment="1">
      <alignment horizontal="left" vertical="center" wrapText="1"/>
    </xf>
    <xf numFmtId="0" fontId="62" fillId="0" borderId="19" xfId="0" applyFont="1" applyFill="1" applyBorder="1" applyAlignment="1">
      <alignment horizontal="left" vertical="center" wrapText="1" shrinkToFit="1"/>
    </xf>
    <xf numFmtId="0" fontId="65" fillId="0" borderId="129" xfId="0" applyFont="1" applyBorder="1" applyAlignment="1">
      <alignment horizontal="center" vertical="center"/>
    </xf>
    <xf numFmtId="0" fontId="73" fillId="10" borderId="130" xfId="0" applyFont="1" applyFill="1" applyBorder="1" applyAlignment="1">
      <alignment horizontal="center" vertical="center"/>
    </xf>
    <xf numFmtId="0" fontId="73" fillId="10" borderId="86" xfId="0" applyFont="1" applyFill="1" applyBorder="1" applyAlignment="1">
      <alignment horizontal="center" vertical="center"/>
    </xf>
    <xf numFmtId="0" fontId="73" fillId="10" borderId="81" xfId="0" applyFont="1" applyFill="1" applyBorder="1" applyAlignment="1">
      <alignment horizontal="center" vertical="center"/>
    </xf>
    <xf numFmtId="0" fontId="55" fillId="0" borderId="5" xfId="0" applyFont="1" applyFill="1" applyBorder="1" applyAlignment="1">
      <alignment horizontal="center" vertical="center" wrapText="1"/>
    </xf>
    <xf numFmtId="0" fontId="55" fillId="0" borderId="6" xfId="0" applyFont="1" applyFill="1" applyBorder="1" applyAlignment="1">
      <alignment horizontal="center" vertical="center"/>
    </xf>
    <xf numFmtId="0" fontId="55" fillId="0" borderId="23" xfId="0" applyFont="1" applyFill="1" applyBorder="1" applyAlignment="1">
      <alignment horizontal="center" vertical="center"/>
    </xf>
    <xf numFmtId="0" fontId="55" fillId="0" borderId="19" xfId="0" applyFont="1" applyFill="1" applyBorder="1" applyAlignment="1">
      <alignment horizontal="center" vertical="center"/>
    </xf>
    <xf numFmtId="0" fontId="55" fillId="0" borderId="24" xfId="0" applyFont="1" applyFill="1" applyBorder="1" applyAlignment="1">
      <alignment horizontal="center" vertical="center"/>
    </xf>
    <xf numFmtId="38" fontId="63" fillId="2" borderId="26" xfId="0" applyNumberFormat="1" applyFont="1" applyFill="1" applyBorder="1" applyAlignment="1">
      <alignment horizontal="center" vertical="center" shrinkToFit="1"/>
    </xf>
    <xf numFmtId="38" fontId="63" fillId="2" borderId="27" xfId="0" applyNumberFormat="1" applyFont="1" applyFill="1" applyBorder="1" applyAlignment="1">
      <alignment horizontal="center" vertical="center" shrinkToFit="1"/>
    </xf>
    <xf numFmtId="38" fontId="63" fillId="2" borderId="55" xfId="0" applyNumberFormat="1" applyFont="1" applyFill="1" applyBorder="1" applyAlignment="1">
      <alignment horizontal="center" vertical="center" shrinkToFit="1"/>
    </xf>
    <xf numFmtId="0" fontId="42" fillId="0" borderId="0" xfId="0" applyFont="1" applyFill="1" applyBorder="1" applyAlignment="1">
      <alignment horizontal="center" vertical="center"/>
    </xf>
    <xf numFmtId="176" fontId="42" fillId="8" borderId="0" xfId="0" applyNumberFormat="1" applyFont="1" applyFill="1" applyBorder="1" applyAlignment="1" applyProtection="1">
      <alignment vertical="center" shrinkToFit="1"/>
      <protection locked="0"/>
    </xf>
    <xf numFmtId="0" fontId="38" fillId="2" borderId="50" xfId="0" applyFont="1" applyFill="1" applyBorder="1" applyAlignment="1">
      <alignment horizontal="left" vertical="center" wrapText="1"/>
    </xf>
    <xf numFmtId="0" fontId="45" fillId="2" borderId="10" xfId="0" applyFont="1" applyFill="1" applyBorder="1" applyAlignment="1">
      <alignment vertical="center" wrapText="1"/>
    </xf>
    <xf numFmtId="38" fontId="63" fillId="2" borderId="124" xfId="5" applyFont="1" applyFill="1" applyBorder="1" applyAlignment="1">
      <alignment horizontal="center" vertical="center" shrinkToFit="1"/>
    </xf>
    <xf numFmtId="38" fontId="63" fillId="2" borderId="19" xfId="5" applyFont="1" applyFill="1" applyBorder="1" applyAlignment="1">
      <alignment horizontal="center" vertical="center" shrinkToFit="1"/>
    </xf>
    <xf numFmtId="38" fontId="63" fillId="2" borderId="132" xfId="5" applyFont="1" applyFill="1" applyBorder="1" applyAlignment="1">
      <alignment horizontal="center" vertical="center" shrinkToFit="1"/>
    </xf>
    <xf numFmtId="2" fontId="63" fillId="0" borderId="13" xfId="0" applyNumberFormat="1" applyFont="1" applyBorder="1" applyAlignment="1">
      <alignment horizontal="center" vertical="center" shrinkToFit="1"/>
    </xf>
    <xf numFmtId="49" fontId="38" fillId="0" borderId="2" xfId="0" applyNumberFormat="1" applyFont="1" applyFill="1" applyBorder="1" applyAlignment="1">
      <alignment horizontal="left" vertical="center" wrapText="1"/>
    </xf>
    <xf numFmtId="49" fontId="38" fillId="0" borderId="3" xfId="0" applyNumberFormat="1" applyFont="1" applyFill="1" applyBorder="1" applyAlignment="1">
      <alignment horizontal="left" vertical="center" wrapText="1"/>
    </xf>
    <xf numFmtId="49" fontId="38" fillId="0" borderId="4" xfId="0" applyNumberFormat="1" applyFont="1" applyFill="1" applyBorder="1" applyAlignment="1">
      <alignment horizontal="left" vertical="center" wrapText="1"/>
    </xf>
    <xf numFmtId="0" fontId="38" fillId="2" borderId="83" xfId="0" applyFont="1" applyFill="1" applyBorder="1" applyAlignment="1">
      <alignment horizontal="left" vertical="center" wrapText="1"/>
    </xf>
    <xf numFmtId="0" fontId="38" fillId="2" borderId="84" xfId="0" applyFont="1" applyFill="1" applyBorder="1" applyAlignment="1">
      <alignment horizontal="left" vertical="center" wrapText="1"/>
    </xf>
    <xf numFmtId="0" fontId="34" fillId="0" borderId="2" xfId="0" applyFont="1" applyFill="1" applyBorder="1" applyAlignment="1">
      <alignment horizontal="center" vertical="center"/>
    </xf>
    <xf numFmtId="0" fontId="42" fillId="8" borderId="0" xfId="0" applyFont="1" applyFill="1" applyBorder="1" applyAlignment="1" applyProtection="1">
      <alignment vertical="center" shrinkToFit="1"/>
      <protection locked="0"/>
    </xf>
    <xf numFmtId="0" fontId="25" fillId="0" borderId="2" xfId="0" applyFont="1" applyFill="1" applyBorder="1" applyAlignment="1">
      <alignment horizontal="left" vertical="center" wrapText="1"/>
    </xf>
    <xf numFmtId="176" fontId="27" fillId="7" borderId="26" xfId="0" applyNumberFormat="1" applyFont="1" applyFill="1" applyBorder="1" applyAlignment="1">
      <alignment horizontal="right" vertical="center"/>
    </xf>
    <xf numFmtId="176" fontId="27" fillId="7" borderId="27" xfId="0" applyNumberFormat="1" applyFont="1" applyFill="1" applyBorder="1" applyAlignment="1">
      <alignment horizontal="right" vertical="center"/>
    </xf>
    <xf numFmtId="176" fontId="27" fillId="7" borderId="55" xfId="0" applyNumberFormat="1" applyFont="1" applyFill="1" applyBorder="1" applyAlignment="1">
      <alignment horizontal="right" vertical="center"/>
    </xf>
    <xf numFmtId="176" fontId="27" fillId="5" borderId="26" xfId="0" applyNumberFormat="1" applyFont="1" applyFill="1" applyBorder="1" applyAlignment="1">
      <alignment horizontal="right" vertical="center"/>
    </xf>
    <xf numFmtId="176" fontId="27" fillId="5" borderId="27" xfId="0" applyNumberFormat="1" applyFont="1" applyFill="1" applyBorder="1" applyAlignment="1">
      <alignment horizontal="right" vertical="center"/>
    </xf>
    <xf numFmtId="176" fontId="27" fillId="5" borderId="55" xfId="0" applyNumberFormat="1" applyFont="1" applyFill="1" applyBorder="1" applyAlignment="1">
      <alignment horizontal="right" vertical="center"/>
    </xf>
    <xf numFmtId="176" fontId="27" fillId="6" borderId="26" xfId="0" applyNumberFormat="1" applyFont="1" applyFill="1" applyBorder="1" applyAlignment="1">
      <alignment horizontal="right" vertical="center"/>
    </xf>
    <xf numFmtId="176" fontId="27" fillId="6" borderId="27" xfId="0" applyNumberFormat="1" applyFont="1" applyFill="1" applyBorder="1" applyAlignment="1">
      <alignment horizontal="right" vertical="center"/>
    </xf>
    <xf numFmtId="176" fontId="27" fillId="6" borderId="55" xfId="0" applyNumberFormat="1" applyFont="1" applyFill="1" applyBorder="1" applyAlignment="1">
      <alignment horizontal="right" vertical="center"/>
    </xf>
    <xf numFmtId="0" fontId="25" fillId="0" borderId="123" xfId="0" applyFont="1" applyFill="1" applyBorder="1" applyAlignment="1">
      <alignment horizontal="center" vertical="center"/>
    </xf>
    <xf numFmtId="176" fontId="27" fillId="2" borderId="133" xfId="0" applyNumberFormat="1" applyFont="1" applyFill="1" applyBorder="1" applyAlignment="1">
      <alignment horizontal="right" vertical="center"/>
    </xf>
    <xf numFmtId="176" fontId="27" fillId="2" borderId="13" xfId="0" applyNumberFormat="1" applyFont="1" applyFill="1" applyBorder="1" applyAlignment="1">
      <alignment horizontal="right" vertical="center"/>
    </xf>
    <xf numFmtId="176" fontId="27" fillId="2" borderId="8" xfId="0" applyNumberFormat="1" applyFont="1" applyFill="1" applyBorder="1" applyAlignment="1">
      <alignment horizontal="right" vertical="center"/>
    </xf>
    <xf numFmtId="176" fontId="34" fillId="2" borderId="12" xfId="0" applyNumberFormat="1" applyFont="1" applyFill="1" applyBorder="1" applyAlignment="1" applyProtection="1">
      <alignment vertical="center"/>
      <protection locked="0"/>
    </xf>
    <xf numFmtId="176" fontId="34" fillId="2" borderId="10" xfId="0" applyNumberFormat="1" applyFont="1" applyFill="1" applyBorder="1" applyAlignment="1" applyProtection="1">
      <alignment vertical="center"/>
      <protection locked="0"/>
    </xf>
    <xf numFmtId="0" fontId="37" fillId="3" borderId="2" xfId="0" applyFont="1" applyFill="1" applyBorder="1" applyAlignment="1">
      <alignment horizontal="center" vertical="center"/>
    </xf>
    <xf numFmtId="0" fontId="37" fillId="3" borderId="3" xfId="0" applyFont="1" applyFill="1" applyBorder="1" applyAlignment="1">
      <alignment horizontal="center" vertical="center"/>
    </xf>
    <xf numFmtId="0" fontId="37" fillId="3" borderId="4" xfId="0" applyFont="1" applyFill="1" applyBorder="1" applyAlignment="1">
      <alignment horizontal="center" vertical="center"/>
    </xf>
    <xf numFmtId="176" fontId="34" fillId="5" borderId="58" xfId="0" applyNumberFormat="1" applyFont="1" applyFill="1" applyBorder="1" applyAlignment="1" applyProtection="1">
      <alignment horizontal="center" vertical="center"/>
      <protection locked="0"/>
    </xf>
    <xf numFmtId="176" fontId="34" fillId="5" borderId="10" xfId="0" applyNumberFormat="1" applyFont="1" applyFill="1" applyBorder="1" applyAlignment="1" applyProtection="1">
      <alignment horizontal="center" vertical="center"/>
      <protection locked="0"/>
    </xf>
    <xf numFmtId="176" fontId="34" fillId="5" borderId="59" xfId="0" applyNumberFormat="1" applyFont="1" applyFill="1" applyBorder="1" applyAlignment="1" applyProtection="1">
      <alignment horizontal="center" vertical="center"/>
      <protection locked="0"/>
    </xf>
    <xf numFmtId="176" fontId="34" fillId="5" borderId="60" xfId="0" applyNumberFormat="1" applyFont="1" applyFill="1" applyBorder="1" applyAlignment="1" applyProtection="1">
      <alignment horizontal="center" vertical="center"/>
      <protection locked="0"/>
    </xf>
    <xf numFmtId="176" fontId="34" fillId="5" borderId="50" xfId="0" applyNumberFormat="1" applyFont="1" applyFill="1" applyBorder="1" applyAlignment="1" applyProtection="1">
      <alignment horizontal="center" vertical="center"/>
      <protection locked="0"/>
    </xf>
    <xf numFmtId="176" fontId="34" fillId="5" borderId="61" xfId="0" applyNumberFormat="1" applyFont="1" applyFill="1" applyBorder="1" applyAlignment="1" applyProtection="1">
      <alignment horizontal="center" vertical="center"/>
      <protection locked="0"/>
    </xf>
    <xf numFmtId="0" fontId="38" fillId="3" borderId="2" xfId="0" applyFont="1" applyFill="1" applyBorder="1" applyAlignment="1" applyProtection="1">
      <alignment horizontal="center" vertical="center" wrapText="1" shrinkToFit="1"/>
      <protection locked="0"/>
    </xf>
    <xf numFmtId="0" fontId="38" fillId="3" borderId="3" xfId="0" applyFont="1" applyFill="1" applyBorder="1" applyAlignment="1" applyProtection="1">
      <alignment horizontal="center" vertical="center" wrapText="1" shrinkToFit="1"/>
      <protection locked="0"/>
    </xf>
    <xf numFmtId="0" fontId="38" fillId="3" borderId="4" xfId="0" applyFont="1" applyFill="1" applyBorder="1" applyAlignment="1" applyProtection="1">
      <alignment horizontal="center" vertical="center" wrapText="1" shrinkToFit="1"/>
      <protection locked="0"/>
    </xf>
    <xf numFmtId="0" fontId="38" fillId="3" borderId="5" xfId="0" applyFont="1" applyFill="1" applyBorder="1" applyAlignment="1" applyProtection="1">
      <alignment horizontal="center" vertical="center" wrapText="1" shrinkToFit="1"/>
      <protection locked="0"/>
    </xf>
    <xf numFmtId="0" fontId="38" fillId="3" borderId="6" xfId="0" applyFont="1" applyFill="1" applyBorder="1" applyAlignment="1" applyProtection="1">
      <alignment horizontal="center" vertical="center" wrapText="1" shrinkToFit="1"/>
      <protection locked="0"/>
    </xf>
    <xf numFmtId="0" fontId="38" fillId="3" borderId="7" xfId="0" applyFont="1" applyFill="1" applyBorder="1" applyAlignment="1" applyProtection="1">
      <alignment horizontal="center" vertical="center" wrapText="1" shrinkToFit="1"/>
      <protection locked="0"/>
    </xf>
    <xf numFmtId="0" fontId="34" fillId="0" borderId="116" xfId="0" applyFont="1" applyFill="1" applyBorder="1" applyAlignment="1" applyProtection="1">
      <alignment horizontal="center" vertical="center" shrinkToFit="1"/>
      <protection locked="0"/>
    </xf>
    <xf numFmtId="0" fontId="34" fillId="0" borderId="117" xfId="0" applyFont="1" applyFill="1" applyBorder="1" applyAlignment="1" applyProtection="1">
      <alignment horizontal="center" vertical="center" shrinkToFit="1"/>
      <protection locked="0"/>
    </xf>
    <xf numFmtId="0" fontId="34" fillId="0" borderId="118" xfId="0" applyFont="1" applyFill="1" applyBorder="1" applyAlignment="1" applyProtection="1">
      <alignment horizontal="center" vertical="center" shrinkToFit="1"/>
      <protection locked="0"/>
    </xf>
    <xf numFmtId="0" fontId="34" fillId="0" borderId="119" xfId="0" applyFont="1" applyFill="1" applyBorder="1" applyAlignment="1" applyProtection="1">
      <alignment horizontal="center" vertical="center" shrinkToFit="1"/>
      <protection locked="0"/>
    </xf>
    <xf numFmtId="0" fontId="34" fillId="0" borderId="120" xfId="0" applyFont="1" applyFill="1" applyBorder="1" applyAlignment="1" applyProtection="1">
      <alignment horizontal="center" vertical="center" shrinkToFit="1"/>
      <protection locked="0"/>
    </xf>
    <xf numFmtId="0" fontId="34" fillId="0" borderId="121" xfId="0" applyFont="1" applyFill="1" applyBorder="1" applyAlignment="1" applyProtection="1">
      <alignment horizontal="center" vertical="center" shrinkToFit="1"/>
      <protection locked="0"/>
    </xf>
    <xf numFmtId="176" fontId="34" fillId="5" borderId="26" xfId="0" applyNumberFormat="1" applyFont="1" applyFill="1" applyBorder="1" applyAlignment="1" applyProtection="1">
      <alignment vertical="center"/>
      <protection locked="0"/>
    </xf>
    <xf numFmtId="176" fontId="34" fillId="5" borderId="27" xfId="0" applyNumberFormat="1" applyFont="1" applyFill="1" applyBorder="1" applyAlignment="1" applyProtection="1">
      <alignment vertical="center"/>
      <protection locked="0"/>
    </xf>
    <xf numFmtId="176" fontId="34" fillId="5" borderId="55" xfId="0" applyNumberFormat="1" applyFont="1" applyFill="1" applyBorder="1" applyAlignment="1" applyProtection="1">
      <alignment vertical="center"/>
      <protection locked="0"/>
    </xf>
    <xf numFmtId="176" fontId="34" fillId="0" borderId="12" xfId="0" applyNumberFormat="1" applyFont="1" applyFill="1" applyBorder="1" applyAlignment="1" applyProtection="1">
      <alignment vertical="center"/>
      <protection locked="0"/>
    </xf>
    <xf numFmtId="176" fontId="34" fillId="0" borderId="10" xfId="0" applyNumberFormat="1" applyFont="1" applyFill="1" applyBorder="1" applyAlignment="1" applyProtection="1">
      <alignment vertical="center"/>
      <protection locked="0"/>
    </xf>
    <xf numFmtId="176" fontId="34" fillId="5" borderId="60" xfId="0" applyNumberFormat="1" applyFont="1" applyFill="1" applyBorder="1" applyAlignment="1" applyProtection="1">
      <alignment vertical="center"/>
      <protection locked="0"/>
    </xf>
    <xf numFmtId="176" fontId="34" fillId="5" borderId="50" xfId="0" applyNumberFormat="1" applyFont="1" applyFill="1" applyBorder="1" applyAlignment="1" applyProtection="1">
      <alignment vertical="center"/>
      <protection locked="0"/>
    </xf>
    <xf numFmtId="176" fontId="34" fillId="5" borderId="61" xfId="0" applyNumberFormat="1" applyFont="1" applyFill="1" applyBorder="1" applyAlignment="1" applyProtection="1">
      <alignment vertical="center"/>
      <protection locked="0"/>
    </xf>
    <xf numFmtId="176" fontId="34" fillId="2" borderId="49" xfId="0" applyNumberFormat="1" applyFont="1" applyFill="1" applyBorder="1" applyAlignment="1" applyProtection="1">
      <alignment vertical="center"/>
      <protection locked="0"/>
    </xf>
    <xf numFmtId="176" fontId="34" fillId="2" borderId="14" xfId="0" applyNumberFormat="1" applyFont="1" applyFill="1" applyBorder="1" applyAlignment="1" applyProtection="1">
      <alignment vertical="center"/>
      <protection locked="0"/>
    </xf>
    <xf numFmtId="49" fontId="37" fillId="0" borderId="2" xfId="0" applyNumberFormat="1" applyFont="1" applyFill="1" applyBorder="1" applyAlignment="1">
      <alignment horizontal="center" vertical="center" wrapText="1"/>
    </xf>
    <xf numFmtId="49" fontId="37" fillId="0" borderId="3" xfId="0" applyNumberFormat="1" applyFont="1" applyFill="1" applyBorder="1" applyAlignment="1">
      <alignment horizontal="center" vertical="center" wrapText="1"/>
    </xf>
    <xf numFmtId="49" fontId="37" fillId="0" borderId="4" xfId="0" applyNumberFormat="1" applyFont="1" applyFill="1" applyBorder="1" applyAlignment="1">
      <alignment horizontal="center" vertical="center" wrapText="1"/>
    </xf>
    <xf numFmtId="0" fontId="38" fillId="0" borderId="0" xfId="0" applyFont="1" applyFill="1" applyBorder="1" applyAlignment="1">
      <alignment vertical="center" wrapText="1"/>
    </xf>
    <xf numFmtId="0" fontId="58" fillId="0" borderId="28" xfId="0" applyFont="1" applyBorder="1" applyAlignment="1">
      <alignment horizontal="left" vertical="center"/>
    </xf>
    <xf numFmtId="0" fontId="58" fillId="0" borderId="29" xfId="0" applyFont="1" applyBorder="1" applyAlignment="1">
      <alignment horizontal="left" vertical="center"/>
    </xf>
    <xf numFmtId="0" fontId="58" fillId="0" borderId="30" xfId="0" applyFont="1" applyBorder="1" applyAlignment="1">
      <alignment horizontal="left" vertical="center"/>
    </xf>
    <xf numFmtId="0" fontId="58" fillId="0" borderId="44" xfId="0" applyFont="1" applyBorder="1" applyAlignment="1">
      <alignment horizontal="left" vertical="center"/>
    </xf>
    <xf numFmtId="0" fontId="58" fillId="0" borderId="25" xfId="0" applyFont="1" applyBorder="1" applyAlignment="1">
      <alignment horizontal="left" vertical="center"/>
    </xf>
    <xf numFmtId="0" fontId="58" fillId="0" borderId="45" xfId="0" applyFont="1" applyBorder="1" applyAlignment="1">
      <alignment horizontal="left" vertical="center"/>
    </xf>
    <xf numFmtId="0" fontId="22" fillId="0" borderId="5" xfId="0" applyFont="1" applyFill="1" applyBorder="1" applyAlignment="1">
      <alignment horizontal="center" vertical="center"/>
    </xf>
    <xf numFmtId="0" fontId="22" fillId="0" borderId="7" xfId="0" applyFont="1" applyFill="1" applyBorder="1" applyAlignment="1">
      <alignment horizontal="center" vertical="center"/>
    </xf>
    <xf numFmtId="182" fontId="22" fillId="0" borderId="79" xfId="0" applyNumberFormat="1" applyFont="1" applyFill="1" applyBorder="1" applyAlignment="1">
      <alignment horizontal="center" vertical="center"/>
    </xf>
    <xf numFmtId="182" fontId="22" fillId="0" borderId="7" xfId="0" applyNumberFormat="1" applyFont="1" applyFill="1" applyBorder="1" applyAlignment="1">
      <alignment horizontal="center" vertical="center"/>
    </xf>
    <xf numFmtId="0" fontId="38" fillId="2" borderId="20" xfId="0" applyFont="1" applyFill="1" applyBorder="1" applyAlignment="1">
      <alignment vertical="center" wrapText="1"/>
    </xf>
    <xf numFmtId="0" fontId="34" fillId="0" borderId="27" xfId="0" applyFont="1" applyFill="1" applyBorder="1" applyAlignment="1">
      <alignment horizontal="center" vertical="center"/>
    </xf>
    <xf numFmtId="0" fontId="34" fillId="0" borderId="26" xfId="0" applyFont="1" applyFill="1" applyBorder="1" applyAlignment="1">
      <alignment horizontal="center" vertical="center"/>
    </xf>
    <xf numFmtId="182" fontId="34" fillId="0" borderId="14" xfId="0" applyNumberFormat="1" applyFont="1" applyFill="1" applyBorder="1" applyAlignment="1" applyProtection="1">
      <alignment horizontal="center" vertical="center"/>
      <protection locked="0"/>
    </xf>
    <xf numFmtId="182" fontId="34" fillId="0" borderId="85" xfId="0" applyNumberFormat="1" applyFont="1" applyFill="1" applyBorder="1" applyAlignment="1" applyProtection="1">
      <alignment horizontal="center" vertical="center"/>
      <protection locked="0"/>
    </xf>
    <xf numFmtId="49" fontId="37" fillId="0" borderId="79" xfId="0" applyNumberFormat="1" applyFont="1" applyFill="1" applyBorder="1" applyAlignment="1">
      <alignment horizontal="center" vertical="center" wrapText="1"/>
    </xf>
    <xf numFmtId="49" fontId="37" fillId="0" borderId="106" xfId="0" applyNumberFormat="1" applyFont="1" applyFill="1" applyBorder="1" applyAlignment="1">
      <alignment horizontal="center" vertical="center" wrapText="1"/>
    </xf>
    <xf numFmtId="49" fontId="37" fillId="0" borderId="112" xfId="0" applyNumberFormat="1" applyFont="1" applyFill="1" applyBorder="1" applyAlignment="1">
      <alignment horizontal="center" vertical="center" wrapText="1"/>
    </xf>
    <xf numFmtId="0" fontId="63" fillId="0" borderId="5" xfId="0" applyFont="1" applyFill="1" applyBorder="1" applyAlignment="1">
      <alignment horizontal="left" vertical="center" wrapText="1"/>
    </xf>
    <xf numFmtId="0" fontId="63" fillId="0" borderId="6" xfId="0" applyFont="1" applyFill="1" applyBorder="1" applyAlignment="1">
      <alignment horizontal="left" vertical="center" wrapText="1"/>
    </xf>
    <xf numFmtId="0" fontId="63" fillId="0" borderId="127" xfId="0" applyFont="1" applyFill="1" applyBorder="1" applyAlignment="1">
      <alignment horizontal="left" vertical="center" wrapText="1"/>
    </xf>
    <xf numFmtId="0" fontId="63" fillId="0" borderId="71" xfId="0" applyFont="1" applyBorder="1" applyAlignment="1">
      <alignment horizontal="center" vertical="center" textRotation="255" shrinkToFit="1"/>
    </xf>
    <xf numFmtId="0" fontId="63" fillId="0" borderId="131" xfId="0" applyFont="1" applyBorder="1" applyAlignment="1">
      <alignment horizontal="center" vertical="center" textRotation="255" shrinkToFit="1"/>
    </xf>
    <xf numFmtId="0" fontId="63" fillId="0" borderId="72" xfId="0" applyFont="1" applyBorder="1" applyAlignment="1">
      <alignment horizontal="center" vertical="center" textRotation="255" shrinkToFit="1"/>
    </xf>
    <xf numFmtId="0" fontId="63" fillId="0" borderId="6" xfId="0" applyFont="1" applyFill="1" applyBorder="1" applyAlignment="1">
      <alignment horizontal="center" vertical="center"/>
    </xf>
    <xf numFmtId="0" fontId="63" fillId="0" borderId="23" xfId="0" applyFont="1" applyFill="1" applyBorder="1" applyAlignment="1">
      <alignment horizontal="center" vertical="center"/>
    </xf>
    <xf numFmtId="0" fontId="63" fillId="0" borderId="19" xfId="0" applyFont="1" applyFill="1" applyBorder="1" applyAlignment="1">
      <alignment horizontal="center" vertical="center"/>
    </xf>
    <xf numFmtId="0" fontId="63" fillId="0" borderId="24" xfId="0" applyFont="1" applyFill="1" applyBorder="1" applyAlignment="1">
      <alignment horizontal="center" vertical="center"/>
    </xf>
    <xf numFmtId="176" fontId="34" fillId="5" borderId="82" xfId="0" applyNumberFormat="1" applyFont="1" applyFill="1" applyBorder="1" applyAlignment="1" applyProtection="1">
      <alignment horizontal="center" vertical="center"/>
      <protection locked="0"/>
    </xf>
    <xf numFmtId="176" fontId="34" fillId="5" borderId="83" xfId="0" applyNumberFormat="1" applyFont="1" applyFill="1" applyBorder="1" applyAlignment="1" applyProtection="1">
      <alignment horizontal="center" vertical="center"/>
      <protection locked="0"/>
    </xf>
    <xf numFmtId="176" fontId="34" fillId="5" borderId="84" xfId="0" applyNumberFormat="1" applyFont="1" applyFill="1" applyBorder="1" applyAlignment="1" applyProtection="1">
      <alignment horizontal="center" vertical="center"/>
      <protection locked="0"/>
    </xf>
    <xf numFmtId="2" fontId="63" fillId="0" borderId="19" xfId="0" applyNumberFormat="1" applyFont="1" applyBorder="1" applyAlignment="1">
      <alignment horizontal="center" vertical="center" shrinkToFit="1"/>
    </xf>
    <xf numFmtId="0" fontId="34" fillId="0" borderId="3" xfId="0" applyFont="1" applyFill="1" applyBorder="1" applyAlignment="1">
      <alignment horizontal="left" vertical="center"/>
    </xf>
    <xf numFmtId="0" fontId="34" fillId="0" borderId="122" xfId="0" applyFont="1" applyFill="1" applyBorder="1" applyAlignment="1">
      <alignment horizontal="left" vertical="center"/>
    </xf>
    <xf numFmtId="0" fontId="34" fillId="6" borderId="27" xfId="0" applyFont="1" applyFill="1" applyBorder="1" applyAlignment="1" applyProtection="1">
      <alignment horizontal="center" vertical="center"/>
      <protection locked="0"/>
    </xf>
    <xf numFmtId="0" fontId="38" fillId="2" borderId="5" xfId="0" applyFont="1" applyFill="1" applyBorder="1" applyAlignment="1" applyProtection="1">
      <alignment horizontal="center" vertical="center" wrapText="1"/>
      <protection locked="0"/>
    </xf>
    <xf numFmtId="0" fontId="38" fillId="2" borderId="21" xfId="0" applyFont="1" applyFill="1" applyBorder="1" applyAlignment="1" applyProtection="1">
      <alignment horizontal="center" vertical="center" wrapText="1"/>
      <protection locked="0"/>
    </xf>
    <xf numFmtId="0" fontId="38" fillId="2" borderId="78" xfId="0" applyFont="1" applyFill="1" applyBorder="1" applyAlignment="1" applyProtection="1">
      <alignment horizontal="center" vertical="center" wrapText="1"/>
      <protection locked="0"/>
    </xf>
    <xf numFmtId="0" fontId="38" fillId="2" borderId="16" xfId="0" applyFont="1" applyFill="1" applyBorder="1" applyAlignment="1" applyProtection="1">
      <alignment horizontal="center" vertical="center" wrapText="1"/>
      <protection locked="0"/>
    </xf>
    <xf numFmtId="0" fontId="38" fillId="2" borderId="46"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protection locked="0"/>
    </xf>
    <xf numFmtId="0" fontId="37" fillId="2" borderId="6" xfId="0" applyFont="1" applyFill="1" applyBorder="1" applyAlignment="1" applyProtection="1">
      <alignment horizontal="center" vertical="center"/>
      <protection locked="0"/>
    </xf>
    <xf numFmtId="0" fontId="37" fillId="2" borderId="7" xfId="0" applyFont="1" applyFill="1" applyBorder="1" applyAlignment="1" applyProtection="1">
      <alignment horizontal="center" vertical="center"/>
      <protection locked="0"/>
    </xf>
    <xf numFmtId="0" fontId="37" fillId="2" borderId="21" xfId="0" applyFont="1" applyFill="1" applyBorder="1" applyAlignment="1" applyProtection="1">
      <alignment horizontal="center" vertical="center"/>
      <protection locked="0"/>
    </xf>
    <xf numFmtId="0" fontId="37" fillId="2" borderId="0" xfId="0" applyFont="1" applyFill="1" applyBorder="1" applyAlignment="1" applyProtection="1">
      <alignment horizontal="center" vertical="center"/>
      <protection locked="0"/>
    </xf>
    <xf numFmtId="0" fontId="37" fillId="2" borderId="22" xfId="0" applyFont="1" applyFill="1" applyBorder="1" applyAlignment="1" applyProtection="1">
      <alignment horizontal="center" vertical="center"/>
      <protection locked="0"/>
    </xf>
    <xf numFmtId="0" fontId="38" fillId="0" borderId="78" xfId="0" applyFont="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0" fontId="38" fillId="2" borderId="7" xfId="0" applyFont="1" applyFill="1" applyBorder="1" applyAlignment="1" applyProtection="1">
      <alignment horizontal="center" vertical="center" wrapText="1"/>
      <protection locked="0"/>
    </xf>
    <xf numFmtId="0" fontId="38" fillId="2" borderId="22" xfId="0" applyFont="1" applyFill="1" applyBorder="1" applyAlignment="1" applyProtection="1">
      <alignment horizontal="center" vertical="center" wrapText="1"/>
      <protection locked="0"/>
    </xf>
    <xf numFmtId="0" fontId="37" fillId="6" borderId="44" xfId="0" applyFont="1" applyFill="1" applyBorder="1" applyAlignment="1" applyProtection="1">
      <alignment horizontal="left" vertical="center" wrapText="1"/>
      <protection locked="0"/>
    </xf>
    <xf numFmtId="0" fontId="37" fillId="6" borderId="25" xfId="0" applyFont="1" applyFill="1" applyBorder="1" applyAlignment="1" applyProtection="1">
      <alignment horizontal="left" vertical="center" wrapText="1"/>
      <protection locked="0"/>
    </xf>
    <xf numFmtId="0" fontId="38" fillId="2" borderId="6" xfId="0" applyFont="1" applyFill="1" applyBorder="1" applyAlignment="1" applyProtection="1">
      <alignment horizontal="center" vertical="center" wrapText="1"/>
      <protection locked="0"/>
    </xf>
    <xf numFmtId="0" fontId="38" fillId="2" borderId="23" xfId="0" applyFont="1" applyFill="1" applyBorder="1" applyAlignment="1" applyProtection="1">
      <alignment horizontal="center" vertical="center" wrapText="1"/>
      <protection locked="0"/>
    </xf>
    <xf numFmtId="0" fontId="38" fillId="2" borderId="19"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center" vertical="center" wrapText="1"/>
      <protection locked="0"/>
    </xf>
    <xf numFmtId="0" fontId="37" fillId="2" borderId="16" xfId="0" applyFont="1" applyFill="1" applyBorder="1" applyAlignment="1" applyProtection="1">
      <alignment horizontal="center" vertical="center" wrapText="1"/>
      <protection locked="0"/>
    </xf>
    <xf numFmtId="0" fontId="37" fillId="2" borderId="46"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wrapText="1"/>
      <protection locked="0"/>
    </xf>
    <xf numFmtId="0" fontId="38" fillId="0" borderId="97" xfId="0" applyFont="1" applyBorder="1" applyAlignment="1" applyProtection="1">
      <alignment horizontal="center" vertical="center"/>
      <protection locked="0"/>
    </xf>
    <xf numFmtId="0" fontId="38" fillId="0" borderId="64" xfId="0" applyFont="1" applyBorder="1" applyAlignment="1" applyProtection="1">
      <alignment horizontal="center" vertical="center"/>
      <protection locked="0"/>
    </xf>
    <xf numFmtId="0" fontId="38" fillId="2" borderId="2" xfId="0" applyFont="1" applyFill="1" applyBorder="1" applyAlignment="1" applyProtection="1">
      <alignment horizontal="center" vertical="center" wrapText="1"/>
      <protection locked="0"/>
    </xf>
    <xf numFmtId="0" fontId="38" fillId="2" borderId="3" xfId="0" applyFont="1" applyFill="1" applyBorder="1" applyAlignment="1" applyProtection="1">
      <alignment horizontal="center" vertical="center" wrapText="1"/>
      <protection locked="0"/>
    </xf>
    <xf numFmtId="0" fontId="38" fillId="2" borderId="4" xfId="0" applyFont="1" applyFill="1" applyBorder="1" applyAlignment="1" applyProtection="1">
      <alignment horizontal="center" vertical="center" wrapText="1"/>
      <protection locked="0"/>
    </xf>
    <xf numFmtId="0" fontId="40" fillId="0" borderId="1" xfId="0" applyFont="1" applyFill="1" applyBorder="1" applyAlignment="1">
      <alignment horizontal="center" vertical="center"/>
    </xf>
    <xf numFmtId="0" fontId="40" fillId="0" borderId="2" xfId="0" applyFont="1" applyFill="1" applyBorder="1" applyAlignment="1">
      <alignment horizontal="center" vertical="center"/>
    </xf>
    <xf numFmtId="0" fontId="40" fillId="0" borderId="26" xfId="0" applyFont="1" applyFill="1" applyBorder="1" applyAlignment="1">
      <alignment vertical="center"/>
    </xf>
    <xf numFmtId="0" fontId="40" fillId="0" borderId="27" xfId="0" applyFont="1" applyFill="1" applyBorder="1" applyAlignment="1">
      <alignment vertical="center"/>
    </xf>
    <xf numFmtId="0" fontId="40" fillId="0" borderId="55" xfId="0" applyFont="1" applyFill="1" applyBorder="1" applyAlignment="1">
      <alignment vertical="center"/>
    </xf>
    <xf numFmtId="0" fontId="37" fillId="0" borderId="78" xfId="0" applyFont="1" applyBorder="1" applyAlignment="1" applyProtection="1">
      <alignment horizontal="center" vertical="center" wrapText="1"/>
      <protection locked="0"/>
    </xf>
    <xf numFmtId="0" fontId="37" fillId="0" borderId="16" xfId="0" applyFont="1" applyBorder="1" applyAlignment="1" applyProtection="1">
      <alignment horizontal="center" vertical="center" wrapText="1"/>
      <protection locked="0"/>
    </xf>
    <xf numFmtId="0" fontId="37" fillId="0" borderId="99" xfId="0" applyFont="1" applyBorder="1" applyAlignment="1" applyProtection="1">
      <alignment horizontal="center" vertical="center"/>
      <protection locked="0"/>
    </xf>
    <xf numFmtId="0" fontId="37" fillId="0" borderId="103" xfId="0" applyFont="1" applyBorder="1" applyAlignment="1" applyProtection="1">
      <alignment horizontal="center" vertical="center"/>
      <protection locked="0"/>
    </xf>
    <xf numFmtId="0" fontId="37" fillId="7" borderId="98" xfId="0" applyFont="1" applyFill="1" applyBorder="1" applyAlignment="1" applyProtection="1">
      <alignment horizontal="center" vertical="center" wrapText="1"/>
      <protection locked="0"/>
    </xf>
    <xf numFmtId="0" fontId="37" fillId="7" borderId="3" xfId="0" applyFont="1" applyFill="1" applyBorder="1" applyAlignment="1" applyProtection="1">
      <alignment horizontal="center" vertical="center" wrapText="1"/>
      <protection locked="0"/>
    </xf>
    <xf numFmtId="0" fontId="34" fillId="0" borderId="28" xfId="0" applyFont="1" applyBorder="1" applyAlignment="1" applyProtection="1">
      <alignment horizontal="center" vertical="center"/>
      <protection locked="0"/>
    </xf>
    <xf numFmtId="0" fontId="34" fillId="0" borderId="29" xfId="0" applyFont="1" applyBorder="1" applyAlignment="1" applyProtection="1">
      <alignment horizontal="center" vertical="center"/>
      <protection locked="0"/>
    </xf>
    <xf numFmtId="0" fontId="34" fillId="0" borderId="109" xfId="0" applyFont="1" applyBorder="1" applyAlignment="1" applyProtection="1">
      <alignment horizontal="center" vertical="center"/>
      <protection locked="0"/>
    </xf>
    <xf numFmtId="0" fontId="34" fillId="0" borderId="110"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24" xfId="0" applyFont="1" applyBorder="1" applyAlignment="1" applyProtection="1">
      <alignment horizontal="center" vertical="center"/>
      <protection locked="0"/>
    </xf>
    <xf numFmtId="0" fontId="37" fillId="0" borderId="28" xfId="0" applyFont="1" applyBorder="1" applyAlignment="1" applyProtection="1">
      <alignment horizontal="center" vertical="center"/>
      <protection locked="0"/>
    </xf>
    <xf numFmtId="0" fontId="37" fillId="0" borderId="109" xfId="0" applyFont="1" applyBorder="1" applyAlignment="1" applyProtection="1">
      <alignment horizontal="center" vertical="center"/>
      <protection locked="0"/>
    </xf>
    <xf numFmtId="0" fontId="37" fillId="0" borderId="110" xfId="0" applyFont="1" applyBorder="1" applyAlignment="1" applyProtection="1">
      <alignment horizontal="center" vertical="center"/>
      <protection locked="0"/>
    </xf>
    <xf numFmtId="0" fontId="37" fillId="0" borderId="24" xfId="0" applyFont="1" applyBorder="1" applyAlignment="1" applyProtection="1">
      <alignment horizontal="center" vertical="center"/>
      <protection locked="0"/>
    </xf>
    <xf numFmtId="176" fontId="37" fillId="5" borderId="105" xfId="0" applyNumberFormat="1" applyFont="1" applyFill="1" applyBorder="1" applyAlignment="1" applyProtection="1">
      <alignment horizontal="center" vertical="center" shrinkToFit="1"/>
    </xf>
    <xf numFmtId="176" fontId="37" fillId="5" borderId="112" xfId="0" applyNumberFormat="1" applyFont="1" applyFill="1" applyBorder="1" applyAlignment="1" applyProtection="1">
      <alignment horizontal="center" vertical="center" shrinkToFit="1"/>
    </xf>
    <xf numFmtId="0" fontId="37" fillId="2" borderId="21" xfId="0" applyFont="1" applyFill="1" applyBorder="1" applyAlignment="1" applyProtection="1">
      <alignment horizontal="center" vertical="center" wrapText="1"/>
      <protection locked="0"/>
    </xf>
    <xf numFmtId="0" fontId="38" fillId="0" borderId="78" xfId="0" applyFont="1" applyBorder="1" applyAlignment="1" applyProtection="1">
      <alignment horizontal="center" vertical="center"/>
      <protection locked="0"/>
    </xf>
    <xf numFmtId="0" fontId="38" fillId="0" borderId="99" xfId="0" applyFont="1" applyBorder="1" applyAlignment="1" applyProtection="1">
      <alignment horizontal="center" vertical="center"/>
      <protection locked="0"/>
    </xf>
    <xf numFmtId="0" fontId="37" fillId="2" borderId="16" xfId="0" applyFont="1" applyFill="1" applyBorder="1" applyAlignment="1" applyProtection="1">
      <alignment horizontal="center" vertical="center"/>
      <protection locked="0"/>
    </xf>
    <xf numFmtId="0" fontId="37" fillId="2" borderId="46" xfId="0" applyFont="1" applyFill="1" applyBorder="1" applyAlignment="1" applyProtection="1">
      <alignment horizontal="center" vertical="center"/>
      <protection locked="0"/>
    </xf>
    <xf numFmtId="0" fontId="37" fillId="2" borderId="23" xfId="0" applyFont="1" applyFill="1" applyBorder="1" applyAlignment="1" applyProtection="1">
      <alignment horizontal="center" vertical="top"/>
      <protection locked="0"/>
    </xf>
    <xf numFmtId="0" fontId="37" fillId="2" borderId="24" xfId="0" applyFont="1" applyFill="1" applyBorder="1" applyAlignment="1" applyProtection="1">
      <alignment horizontal="center" vertical="top"/>
      <protection locked="0"/>
    </xf>
    <xf numFmtId="0" fontId="34" fillId="0" borderId="0" xfId="0" applyFont="1" applyAlignment="1">
      <alignment horizontal="left" vertical="center"/>
    </xf>
    <xf numFmtId="0" fontId="38" fillId="2" borderId="17" xfId="0" applyFont="1" applyFill="1" applyBorder="1" applyAlignment="1" applyProtection="1">
      <alignment horizontal="center" vertical="center" wrapText="1"/>
      <protection locked="0"/>
    </xf>
    <xf numFmtId="0" fontId="33" fillId="0" borderId="0" xfId="0" applyFont="1" applyAlignment="1" applyProtection="1">
      <alignment horizontal="left" vertical="center" wrapText="1"/>
      <protection locked="0"/>
    </xf>
    <xf numFmtId="0" fontId="37" fillId="2" borderId="23" xfId="0" applyFont="1" applyFill="1" applyBorder="1" applyAlignment="1" applyProtection="1">
      <alignment horizontal="center" vertical="center" wrapText="1"/>
      <protection locked="0"/>
    </xf>
    <xf numFmtId="0" fontId="37" fillId="2" borderId="24" xfId="0" applyFont="1" applyFill="1" applyBorder="1" applyAlignment="1" applyProtection="1">
      <alignment horizontal="center" vertical="center" wrapText="1"/>
      <protection locked="0"/>
    </xf>
    <xf numFmtId="0" fontId="37" fillId="2" borderId="2"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wrapText="1"/>
      <protection locked="0"/>
    </xf>
    <xf numFmtId="0" fontId="37" fillId="2" borderId="4" xfId="0" applyFont="1" applyFill="1" applyBorder="1" applyAlignment="1" applyProtection="1">
      <alignment horizontal="center" vertical="center" wrapText="1"/>
      <protection locked="0"/>
    </xf>
    <xf numFmtId="0" fontId="27" fillId="0" borderId="16" xfId="0" applyFont="1" applyBorder="1" applyAlignment="1">
      <alignment horizontal="left" vertical="center" wrapText="1"/>
    </xf>
    <xf numFmtId="0" fontId="27" fillId="0" borderId="46" xfId="0" applyFont="1" applyBorder="1" applyAlignment="1">
      <alignment horizontal="left" vertical="center"/>
    </xf>
    <xf numFmtId="0" fontId="34" fillId="0" borderId="29" xfId="0" applyFont="1" applyFill="1" applyBorder="1" applyAlignment="1" applyProtection="1">
      <alignment horizontal="left" vertical="center" wrapText="1"/>
      <protection locked="0"/>
    </xf>
    <xf numFmtId="0" fontId="27" fillId="0" borderId="5" xfId="0" applyFont="1" applyBorder="1" applyAlignment="1">
      <alignment horizontal="left" vertical="center" wrapText="1"/>
    </xf>
    <xf numFmtId="0" fontId="27" fillId="0" borderId="21" xfId="0" applyFont="1" applyBorder="1" applyAlignment="1">
      <alignment horizontal="left" vertical="center"/>
    </xf>
    <xf numFmtId="0" fontId="37" fillId="0" borderId="0" xfId="0" applyFont="1" applyAlignment="1" applyProtection="1">
      <alignment horizontal="left" vertical="top" wrapText="1"/>
      <protection locked="0"/>
    </xf>
    <xf numFmtId="0" fontId="27" fillId="0" borderId="16" xfId="0" applyFont="1" applyFill="1" applyBorder="1" applyAlignment="1">
      <alignment horizontal="center" vertical="center" wrapText="1"/>
    </xf>
    <xf numFmtId="0" fontId="27" fillId="0" borderId="46" xfId="0" applyFont="1" applyFill="1" applyBorder="1" applyAlignment="1">
      <alignment horizontal="center" vertical="center" wrapText="1"/>
    </xf>
    <xf numFmtId="0" fontId="27" fillId="6" borderId="2" xfId="0" applyFont="1" applyFill="1" applyBorder="1" applyAlignment="1">
      <alignment horizontal="left" vertical="center" wrapText="1"/>
    </xf>
    <xf numFmtId="0" fontId="27" fillId="6" borderId="3" xfId="0" applyFont="1" applyFill="1" applyBorder="1" applyAlignment="1">
      <alignment horizontal="left" vertical="center" wrapText="1"/>
    </xf>
    <xf numFmtId="0" fontId="27" fillId="6" borderId="4" xfId="0" applyFont="1" applyFill="1" applyBorder="1" applyAlignment="1">
      <alignment horizontal="left" vertical="center" wrapText="1"/>
    </xf>
    <xf numFmtId="0" fontId="38" fillId="11" borderId="16" xfId="0" applyFont="1" applyFill="1" applyBorder="1" applyAlignment="1" applyProtection="1">
      <alignment horizontal="center" vertical="center" wrapText="1"/>
      <protection locked="0"/>
    </xf>
    <xf numFmtId="0" fontId="38" fillId="11" borderId="46" xfId="0" applyFont="1" applyFill="1" applyBorder="1" applyAlignment="1" applyProtection="1">
      <alignment horizontal="center" vertical="center" wrapText="1"/>
      <protection locked="0"/>
    </xf>
  </cellXfs>
  <cellStyles count="6">
    <cellStyle name="パーセント 2" xfId="2"/>
    <cellStyle name="ハイパーリンク" xfId="4" builtinId="8"/>
    <cellStyle name="桁区切り" xfId="5" builtinId="6"/>
    <cellStyle name="桁区切り 2" xfId="1"/>
    <cellStyle name="標準" xfId="0" builtinId="0"/>
    <cellStyle name="標準 2" xfId="3"/>
  </cellStyles>
  <dxfs count="1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FF66"/>
      <color rgb="FFFFFF99"/>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2.xml" />
  <Relationship Id="rId13"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externalLink" Target="externalLinks/externalLink1.xml" />
  <Relationship Id="rId12" Type="http://schemas.openxmlformats.org/officeDocument/2006/relationships/externalLink" Target="externalLinks/externalLink6.xml" />
  <Relationship Id="rId2" Type="http://schemas.openxmlformats.org/officeDocument/2006/relationships/worksheet" Target="worksheets/sheet2.xml" />
  <Relationship Id="rId16" Type="http://schemas.openxmlformats.org/officeDocument/2006/relationships/calcChain" Target="calcChain.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externalLink" Target="externalLinks/externalLink5.xml" />
  <Relationship Id="rId5" Type="http://schemas.openxmlformats.org/officeDocument/2006/relationships/worksheet" Target="worksheets/sheet5.xml" />
  <Relationship Id="rId15" Type="http://schemas.openxmlformats.org/officeDocument/2006/relationships/sharedStrings" Target="sharedStrings.xml" />
  <Relationship Id="rId10" Type="http://schemas.openxmlformats.org/officeDocument/2006/relationships/externalLink" Target="externalLinks/externalLink4.xml" />
  <Relationship Id="rId4" Type="http://schemas.openxmlformats.org/officeDocument/2006/relationships/worksheet" Target="worksheets/sheet4.xml" />
  <Relationship Id="rId9" Type="http://schemas.openxmlformats.org/officeDocument/2006/relationships/externalLink" Target="externalLinks/externalLink3.xml" />
  <Relationship Id="rId14" Type="http://schemas.openxmlformats.org/officeDocument/2006/relationships/styles" Target="styles.xml" />
</Relationships>
</file>

<file path=xl/ctrlProps/ctrlProp1.xml><?xml version="1.0" encoding="utf-8"?>
<formControlPr xmlns="http://schemas.microsoft.com/office/spreadsheetml/2009/9/main" objectType="CheckBox" fmlaLink="C5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54"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56" lockText="1" noThreeD="1"/>
</file>

<file path=xl/ctrlProps/ctrlProp5.xml><?xml version="1.0" encoding="utf-8"?>
<formControlPr xmlns="http://schemas.microsoft.com/office/spreadsheetml/2009/9/main" objectType="CheckBox" fmlaLink="$L$44" lockText="1" noThreeD="1"/>
</file>

<file path=xl/ctrlProps/ctrlProp6.xml><?xml version="1.0" encoding="utf-8"?>
<formControlPr xmlns="http://schemas.microsoft.com/office/spreadsheetml/2009/9/main" objectType="CheckBox" fmlaLink="$L$45" lockText="1" noThreeD="1"/>
</file>

<file path=xl/ctrlProps/ctrlProp7.xml><?xml version="1.0" encoding="utf-8"?>
<formControlPr xmlns="http://schemas.microsoft.com/office/spreadsheetml/2009/9/main" objectType="CheckBox" fmlaLink="$L$46"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1778182</xdr:colOff>
      <xdr:row>9</xdr:row>
      <xdr:rowOff>62346</xdr:rowOff>
    </xdr:from>
    <xdr:to>
      <xdr:col>4</xdr:col>
      <xdr:colOff>1828801</xdr:colOff>
      <xdr:row>16</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4186671"/>
          <a:ext cx="9404169"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r>
              <a:rPr kumimoji="1" lang="ja-JP" altLang="en-US" sz="1800" b="1">
                <a:solidFill>
                  <a:schemeClr val="tx1"/>
                </a:solidFill>
              </a:rPr>
              <a:t>様式</a:t>
            </a:r>
            <a:r>
              <a:rPr kumimoji="1" lang="en-US" altLang="ja-JP" sz="1800" b="1">
                <a:solidFill>
                  <a:schemeClr val="tx1"/>
                </a:solidFill>
              </a:rPr>
              <a:t>3-3</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915149" y="476250"/>
          <a:ext cx="5305426" cy="138112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23</xdr:col>
      <xdr:colOff>628649</xdr:colOff>
      <xdr:row>1</xdr:row>
      <xdr:rowOff>228600</xdr:rowOff>
    </xdr:from>
    <xdr:to>
      <xdr:col>26</xdr:col>
      <xdr:colOff>1085849</xdr:colOff>
      <xdr:row>8</xdr:row>
      <xdr:rowOff>47625</xdr:rowOff>
    </xdr:to>
    <xdr:sp macro="" textlink="">
      <xdr:nvSpPr>
        <xdr:cNvPr id="9" name="正方形/長方形 8">
          <a:extLst>
            <a:ext uri="{FF2B5EF4-FFF2-40B4-BE49-F238E27FC236}">
              <a16:creationId xmlns:a16="http://schemas.microsoft.com/office/drawing/2014/main" id="{00000000-0008-0000-0100-000002000000}"/>
            </a:ext>
          </a:extLst>
        </xdr:cNvPr>
        <xdr:cNvSpPr/>
      </xdr:nvSpPr>
      <xdr:spPr bwMode="auto">
        <a:xfrm>
          <a:off x="6915149" y="476250"/>
          <a:ext cx="5600700" cy="155257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clientData/>
  </xdr:twoCellAnchor>
  <xdr:twoCellAnchor>
    <xdr:from>
      <xdr:col>23</xdr:col>
      <xdr:colOff>876299</xdr:colOff>
      <xdr:row>4</xdr:row>
      <xdr:rowOff>238125</xdr:rowOff>
    </xdr:from>
    <xdr:to>
      <xdr:col>23</xdr:col>
      <xdr:colOff>1207312</xdr:colOff>
      <xdr:row>5</xdr:row>
      <xdr:rowOff>133350</xdr:rowOff>
    </xdr:to>
    <xdr:sp macro="" textlink="">
      <xdr:nvSpPr>
        <xdr:cNvPr id="22" name="正方形/長方形 21">
          <a:extLst>
            <a:ext uri="{FF2B5EF4-FFF2-40B4-BE49-F238E27FC236}">
              <a16:creationId xmlns:a16="http://schemas.microsoft.com/office/drawing/2014/main" id="{00000000-0008-0000-0100-000006000000}"/>
            </a:ext>
          </a:extLst>
        </xdr:cNvPr>
        <xdr:cNvSpPr/>
      </xdr:nvSpPr>
      <xdr:spPr bwMode="auto">
        <a:xfrm>
          <a:off x="7162799" y="1228725"/>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51</xdr:row>
          <xdr:rowOff>161925</xdr:rowOff>
        </xdr:from>
        <xdr:to>
          <xdr:col>3</xdr:col>
          <xdr:colOff>28575</xdr:colOff>
          <xdr:row>53</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180975</xdr:rowOff>
        </xdr:from>
        <xdr:to>
          <xdr:col>3</xdr:col>
          <xdr:colOff>28575</xdr:colOff>
          <xdr:row>54</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57150</xdr:rowOff>
        </xdr:from>
        <xdr:to>
          <xdr:col>3</xdr:col>
          <xdr:colOff>28575</xdr:colOff>
          <xdr:row>54</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314325</xdr:rowOff>
        </xdr:from>
        <xdr:to>
          <xdr:col>3</xdr:col>
          <xdr:colOff>28575</xdr:colOff>
          <xdr:row>56</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119473</xdr:colOff>
      <xdr:row>28</xdr:row>
      <xdr:rowOff>273278</xdr:rowOff>
    </xdr:from>
    <xdr:ext cx="519341"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873064" y="603157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dr:col>21</xdr:col>
      <xdr:colOff>116484</xdr:colOff>
      <xdr:row>28</xdr:row>
      <xdr:rowOff>272143</xdr:rowOff>
    </xdr:from>
    <xdr:ext cx="523875"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4203575" y="603043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xdr:twoCellAnchor>
    <xdr:from>
      <xdr:col>39</xdr:col>
      <xdr:colOff>353786</xdr:colOff>
      <xdr:row>2</xdr:row>
      <xdr:rowOff>54426</xdr:rowOff>
    </xdr:from>
    <xdr:to>
      <xdr:col>46</xdr:col>
      <xdr:colOff>414126</xdr:colOff>
      <xdr:row>11</xdr:row>
      <xdr:rowOff>138545</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8250877" y="400790"/>
          <a:ext cx="4866135" cy="1590800"/>
          <a:chOff x="6172200" y="2790824"/>
          <a:chExt cx="5086350" cy="1533790"/>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366915"/>
            <a:ext cx="323850"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43</xdr:row>
          <xdr:rowOff>19050</xdr:rowOff>
        </xdr:from>
        <xdr:to>
          <xdr:col>13</xdr:col>
          <xdr:colOff>0</xdr:colOff>
          <xdr:row>43</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9525</xdr:rowOff>
        </xdr:from>
        <xdr:to>
          <xdr:col>12</xdr:col>
          <xdr:colOff>0</xdr:colOff>
          <xdr:row>44</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45</xdr:row>
          <xdr:rowOff>9525</xdr:rowOff>
        </xdr:from>
        <xdr:to>
          <xdr:col>12</xdr:col>
          <xdr:colOff>0</xdr:colOff>
          <xdr:row>45</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88</xdr:row>
          <xdr:rowOff>142875</xdr:rowOff>
        </xdr:from>
        <xdr:to>
          <xdr:col>5</xdr:col>
          <xdr:colOff>19050</xdr:colOff>
          <xdr:row>100</xdr:row>
          <xdr:rowOff>28575</xdr:rowOff>
        </xdr:to>
        <xdr:grpSp>
          <xdr:nvGrpSpPr>
            <xdr:cNvPr id="27" name="Group 41">
              <a:extLst>
                <a:ext uri="{FF2B5EF4-FFF2-40B4-BE49-F238E27FC236}">
                  <a16:creationId xmlns:a16="http://schemas.microsoft.com/office/drawing/2014/main" id="{00000000-0008-0000-0200-000013000000}"/>
                </a:ext>
              </a:extLst>
            </xdr:cNvPr>
            <xdr:cNvGrpSpPr>
              <a:grpSpLocks/>
            </xdr:cNvGrpSpPr>
          </xdr:nvGrpSpPr>
          <xdr:grpSpPr bwMode="auto">
            <a:xfrm>
              <a:off x="852055" y="18777239"/>
              <a:ext cx="188768" cy="21197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180975</xdr:colOff>
          <xdr:row>76</xdr:row>
          <xdr:rowOff>0</xdr:rowOff>
        </xdr:to>
        <xdr:sp macro="" textlink="">
          <xdr:nvSpPr>
            <xdr:cNvPr id="15501" name="Check Box 141" hidden="1">
              <a:extLst>
                <a:ext uri="{63B3BB69-23CF-44E3-9099-C40C66FF867C}">
                  <a14:compatExt spid="_x0000_s15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180975</xdr:colOff>
          <xdr:row>77</xdr:row>
          <xdr:rowOff>9525</xdr:rowOff>
        </xdr:to>
        <xdr:sp macro="" textlink="">
          <xdr:nvSpPr>
            <xdr:cNvPr id="15502" name="Check Box 142" hidden="1">
              <a:extLst>
                <a:ext uri="{63B3BB69-23CF-44E3-9099-C40C66FF867C}">
                  <a14:compatExt spid="_x0000_s15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180975</xdr:colOff>
          <xdr:row>78</xdr:row>
          <xdr:rowOff>9525</xdr:rowOff>
        </xdr:to>
        <xdr:sp macro="" textlink="">
          <xdr:nvSpPr>
            <xdr:cNvPr id="15503" name="Check Box 143" hidden="1">
              <a:extLst>
                <a:ext uri="{63B3BB69-23CF-44E3-9099-C40C66FF867C}">
                  <a14:compatExt spid="_x0000_s15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180975</xdr:colOff>
          <xdr:row>79</xdr:row>
          <xdr:rowOff>9525</xdr:rowOff>
        </xdr:to>
        <xdr:sp macro="" textlink="">
          <xdr:nvSpPr>
            <xdr:cNvPr id="15504" name="Check Box 144" hidden="1">
              <a:extLst>
                <a:ext uri="{63B3BB69-23CF-44E3-9099-C40C66FF867C}">
                  <a14:compatExt spid="_x0000_s15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180975</xdr:colOff>
          <xdr:row>79</xdr:row>
          <xdr:rowOff>180975</xdr:rowOff>
        </xdr:to>
        <xdr:sp macro="" textlink="">
          <xdr:nvSpPr>
            <xdr:cNvPr id="15505" name="Check Box 145" hidden="1">
              <a:extLst>
                <a:ext uri="{63B3BB69-23CF-44E3-9099-C40C66FF867C}">
                  <a14:compatExt spid="_x0000_s15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180975</xdr:colOff>
          <xdr:row>81</xdr:row>
          <xdr:rowOff>9525</xdr:rowOff>
        </xdr:to>
        <xdr:sp macro="" textlink="">
          <xdr:nvSpPr>
            <xdr:cNvPr id="15506" name="Check Box 146" hidden="1">
              <a:extLst>
                <a:ext uri="{63B3BB69-23CF-44E3-9099-C40C66FF867C}">
                  <a14:compatExt spid="_x0000_s15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180975</xdr:colOff>
          <xdr:row>82</xdr:row>
          <xdr:rowOff>9525</xdr:rowOff>
        </xdr:to>
        <xdr:sp macro="" textlink="">
          <xdr:nvSpPr>
            <xdr:cNvPr id="15507" name="Check Box 147" hidden="1">
              <a:extLst>
                <a:ext uri="{63B3BB69-23CF-44E3-9099-C40C66FF867C}">
                  <a14:compatExt spid="_x0000_s15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180975</xdr:colOff>
          <xdr:row>82</xdr:row>
          <xdr:rowOff>180975</xdr:rowOff>
        </xdr:to>
        <xdr:sp macro="" textlink="">
          <xdr:nvSpPr>
            <xdr:cNvPr id="15508" name="Check Box 148" hidden="1">
              <a:extLst>
                <a:ext uri="{63B3BB69-23CF-44E3-9099-C40C66FF867C}">
                  <a14:compatExt spid="_x0000_s15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180975</xdr:colOff>
          <xdr:row>84</xdr:row>
          <xdr:rowOff>9525</xdr:rowOff>
        </xdr:to>
        <xdr:sp macro="" textlink="">
          <xdr:nvSpPr>
            <xdr:cNvPr id="15509" name="Check Box 149" hidden="1">
              <a:extLst>
                <a:ext uri="{63B3BB69-23CF-44E3-9099-C40C66FF867C}">
                  <a14:compatExt spid="_x0000_s15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180975</xdr:colOff>
          <xdr:row>84</xdr:row>
          <xdr:rowOff>180975</xdr:rowOff>
        </xdr:to>
        <xdr:sp macro="" textlink="">
          <xdr:nvSpPr>
            <xdr:cNvPr id="15510" name="Check Box 150" hidden="1">
              <a:extLst>
                <a:ext uri="{63B3BB69-23CF-44E3-9099-C40C66FF867C}">
                  <a14:compatExt spid="_x0000_s15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4</xdr:col>
          <xdr:colOff>180975</xdr:colOff>
          <xdr:row>86</xdr:row>
          <xdr:rowOff>9525</xdr:rowOff>
        </xdr:to>
        <xdr:sp macro="" textlink="">
          <xdr:nvSpPr>
            <xdr:cNvPr id="15511" name="Check Box 151" hidden="1">
              <a:extLst>
                <a:ext uri="{63B3BB69-23CF-44E3-9099-C40C66FF867C}">
                  <a14:compatExt spid="_x0000_s15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86</xdr:row>
          <xdr:rowOff>0</xdr:rowOff>
        </xdr:from>
        <xdr:to>
          <xdr:col>4</xdr:col>
          <xdr:colOff>180975</xdr:colOff>
          <xdr:row>87</xdr:row>
          <xdr:rowOff>9525</xdr:rowOff>
        </xdr:to>
        <xdr:sp macro="" textlink="">
          <xdr:nvSpPr>
            <xdr:cNvPr id="15512" name="Check Box 152" hidden="1">
              <a:extLst>
                <a:ext uri="{63B3BB69-23CF-44E3-9099-C40C66FF867C}">
                  <a14:compatExt spid="_x0000_s15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0</xdr:rowOff>
        </xdr:from>
        <xdr:to>
          <xdr:col>4</xdr:col>
          <xdr:colOff>180975</xdr:colOff>
          <xdr:row>87</xdr:row>
          <xdr:rowOff>180975</xdr:rowOff>
        </xdr:to>
        <xdr:sp macro="" textlink="">
          <xdr:nvSpPr>
            <xdr:cNvPr id="15513" name="Check Box 153" hidden="1">
              <a:extLst>
                <a:ext uri="{63B3BB69-23CF-44E3-9099-C40C66FF867C}">
                  <a14:compatExt spid="_x0000_s15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0</xdr:rowOff>
        </xdr:from>
        <xdr:to>
          <xdr:col>4</xdr:col>
          <xdr:colOff>180975</xdr:colOff>
          <xdr:row>88</xdr:row>
          <xdr:rowOff>180975</xdr:rowOff>
        </xdr:to>
        <xdr:sp macro="" textlink="">
          <xdr:nvSpPr>
            <xdr:cNvPr id="15514" name="Check Box 154" hidden="1">
              <a:extLst>
                <a:ext uri="{63B3BB69-23CF-44E3-9099-C40C66FF867C}">
                  <a14:compatExt spid="_x0000_s15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0</xdr:rowOff>
        </xdr:from>
        <xdr:to>
          <xdr:col>4</xdr:col>
          <xdr:colOff>180975</xdr:colOff>
          <xdr:row>90</xdr:row>
          <xdr:rowOff>9525</xdr:rowOff>
        </xdr:to>
        <xdr:sp macro="" textlink="">
          <xdr:nvSpPr>
            <xdr:cNvPr id="15515" name="Check Box 155" hidden="1">
              <a:extLst>
                <a:ext uri="{63B3BB69-23CF-44E3-9099-C40C66FF867C}">
                  <a14:compatExt spid="_x0000_s15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90</xdr:row>
          <xdr:rowOff>0</xdr:rowOff>
        </xdr:from>
        <xdr:to>
          <xdr:col>4</xdr:col>
          <xdr:colOff>180975</xdr:colOff>
          <xdr:row>90</xdr:row>
          <xdr:rowOff>180975</xdr:rowOff>
        </xdr:to>
        <xdr:sp macro="" textlink="">
          <xdr:nvSpPr>
            <xdr:cNvPr id="15516" name="Check Box 156" hidden="1">
              <a:extLst>
                <a:ext uri="{63B3BB69-23CF-44E3-9099-C40C66FF867C}">
                  <a14:compatExt spid="_x0000_s15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91</xdr:row>
          <xdr:rowOff>0</xdr:rowOff>
        </xdr:from>
        <xdr:to>
          <xdr:col>4</xdr:col>
          <xdr:colOff>180975</xdr:colOff>
          <xdr:row>92</xdr:row>
          <xdr:rowOff>9525</xdr:rowOff>
        </xdr:to>
        <xdr:sp macro="" textlink="">
          <xdr:nvSpPr>
            <xdr:cNvPr id="15517" name="Check Box 157" hidden="1">
              <a:extLst>
                <a:ext uri="{63B3BB69-23CF-44E3-9099-C40C66FF867C}">
                  <a14:compatExt spid="_x0000_s15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92</xdr:row>
          <xdr:rowOff>0</xdr:rowOff>
        </xdr:from>
        <xdr:to>
          <xdr:col>4</xdr:col>
          <xdr:colOff>180975</xdr:colOff>
          <xdr:row>92</xdr:row>
          <xdr:rowOff>180975</xdr:rowOff>
        </xdr:to>
        <xdr:sp macro="" textlink="">
          <xdr:nvSpPr>
            <xdr:cNvPr id="15518" name="Check Box 158" hidden="1">
              <a:extLst>
                <a:ext uri="{63B3BB69-23CF-44E3-9099-C40C66FF867C}">
                  <a14:compatExt spid="_x0000_s15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93</xdr:row>
          <xdr:rowOff>0</xdr:rowOff>
        </xdr:from>
        <xdr:to>
          <xdr:col>4</xdr:col>
          <xdr:colOff>180975</xdr:colOff>
          <xdr:row>94</xdr:row>
          <xdr:rowOff>9525</xdr:rowOff>
        </xdr:to>
        <xdr:sp macro="" textlink="">
          <xdr:nvSpPr>
            <xdr:cNvPr id="15519" name="Check Box 159" hidden="1">
              <a:extLst>
                <a:ext uri="{63B3BB69-23CF-44E3-9099-C40C66FF867C}">
                  <a14:compatExt spid="_x0000_s15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94</xdr:row>
          <xdr:rowOff>0</xdr:rowOff>
        </xdr:from>
        <xdr:to>
          <xdr:col>4</xdr:col>
          <xdr:colOff>180975</xdr:colOff>
          <xdr:row>95</xdr:row>
          <xdr:rowOff>9525</xdr:rowOff>
        </xdr:to>
        <xdr:sp macro="" textlink="">
          <xdr:nvSpPr>
            <xdr:cNvPr id="15520" name="Check Box 160" hidden="1">
              <a:extLst>
                <a:ext uri="{63B3BB69-23CF-44E3-9099-C40C66FF867C}">
                  <a14:compatExt spid="_x0000_s15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4</xdr:col>
          <xdr:colOff>180975</xdr:colOff>
          <xdr:row>96</xdr:row>
          <xdr:rowOff>9525</xdr:rowOff>
        </xdr:to>
        <xdr:sp macro="" textlink="">
          <xdr:nvSpPr>
            <xdr:cNvPr id="15521" name="Check Box 161" hidden="1">
              <a:extLst>
                <a:ext uri="{63B3BB69-23CF-44E3-9099-C40C66FF867C}">
                  <a14:compatExt spid="_x0000_s15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96</xdr:row>
          <xdr:rowOff>0</xdr:rowOff>
        </xdr:from>
        <xdr:to>
          <xdr:col>4</xdr:col>
          <xdr:colOff>180975</xdr:colOff>
          <xdr:row>97</xdr:row>
          <xdr:rowOff>9525</xdr:rowOff>
        </xdr:to>
        <xdr:sp macro="" textlink="">
          <xdr:nvSpPr>
            <xdr:cNvPr id="15522" name="Check Box 162" hidden="1">
              <a:extLst>
                <a:ext uri="{63B3BB69-23CF-44E3-9099-C40C66FF867C}">
                  <a14:compatExt spid="_x0000_s15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0</xdr:rowOff>
        </xdr:from>
        <xdr:to>
          <xdr:col>4</xdr:col>
          <xdr:colOff>180975</xdr:colOff>
          <xdr:row>98</xdr:row>
          <xdr:rowOff>9525</xdr:rowOff>
        </xdr:to>
        <xdr:sp macro="" textlink="">
          <xdr:nvSpPr>
            <xdr:cNvPr id="15523" name="Check Box 163" hidden="1">
              <a:extLst>
                <a:ext uri="{63B3BB69-23CF-44E3-9099-C40C66FF867C}">
                  <a14:compatExt spid="_x0000_s15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24" name="Check Box 164" hidden="1">
              <a:extLst>
                <a:ext uri="{63B3BB69-23CF-44E3-9099-C40C66FF867C}">
                  <a14:compatExt spid="_x0000_s15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34</xdr:row>
      <xdr:rowOff>0</xdr:rowOff>
    </xdr:from>
    <xdr:ext cx="615461" cy="192360"/>
    <xdr:sp macro="" textlink="">
      <xdr:nvSpPr>
        <xdr:cNvPr id="60" name="正方形/長方形 59">
          <a:extLst>
            <a:ext uri="{FF2B5EF4-FFF2-40B4-BE49-F238E27FC236}">
              <a16:creationId xmlns:a16="http://schemas.microsoft.com/office/drawing/2014/main" id="{00000000-0008-0000-0200-000002000000}"/>
            </a:ext>
          </a:extLst>
        </xdr:cNvPr>
        <xdr:cNvSpPr/>
      </xdr:nvSpPr>
      <xdr:spPr>
        <a:xfrm>
          <a:off x="42862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615461" cy="192360"/>
    <xdr:sp macro="" textlink="">
      <xdr:nvSpPr>
        <xdr:cNvPr id="61" name="正方形/長方形 60">
          <a:extLst>
            <a:ext uri="{FF2B5EF4-FFF2-40B4-BE49-F238E27FC236}">
              <a16:creationId xmlns:a16="http://schemas.microsoft.com/office/drawing/2014/main" id="{00000000-0008-0000-0200-000002000000}"/>
            </a:ext>
          </a:extLst>
        </xdr:cNvPr>
        <xdr:cNvSpPr/>
      </xdr:nvSpPr>
      <xdr:spPr>
        <a:xfrm>
          <a:off x="5619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34</xdr:row>
      <xdr:rowOff>0</xdr:rowOff>
    </xdr:from>
    <xdr:ext cx="615461" cy="192360"/>
    <xdr:sp macro="" textlink="">
      <xdr:nvSpPr>
        <xdr:cNvPr id="62" name="正方形/長方形 61">
          <a:extLst>
            <a:ext uri="{FF2B5EF4-FFF2-40B4-BE49-F238E27FC236}">
              <a16:creationId xmlns:a16="http://schemas.microsoft.com/office/drawing/2014/main" id="{00000000-0008-0000-0200-000002000000}"/>
            </a:ext>
          </a:extLst>
        </xdr:cNvPr>
        <xdr:cNvSpPr/>
      </xdr:nvSpPr>
      <xdr:spPr>
        <a:xfrm>
          <a:off x="2952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22384" cy="175846"/>
    <xdr:sp macro="" textlink="">
      <xdr:nvSpPr>
        <xdr:cNvPr id="75" name="正方形/長方形 74">
          <a:extLst>
            <a:ext uri="{FF2B5EF4-FFF2-40B4-BE49-F238E27FC236}">
              <a16:creationId xmlns:a16="http://schemas.microsoft.com/office/drawing/2014/main" id="{00000000-0008-0000-0200-000002000000}"/>
            </a:ext>
          </a:extLst>
        </xdr:cNvPr>
        <xdr:cNvSpPr/>
      </xdr:nvSpPr>
      <xdr:spPr>
        <a:xfrm>
          <a:off x="2948214" y="9579429"/>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15</xdr:col>
      <xdr:colOff>0</xdr:colOff>
      <xdr:row>30</xdr:row>
      <xdr:rowOff>0</xdr:rowOff>
    </xdr:from>
    <xdr:ext cx="293077" cy="161192"/>
    <xdr:sp macro="" textlink="">
      <xdr:nvSpPr>
        <xdr:cNvPr id="76" name="正方形/長方形 75">
          <a:extLst>
            <a:ext uri="{FF2B5EF4-FFF2-40B4-BE49-F238E27FC236}">
              <a16:creationId xmlns:a16="http://schemas.microsoft.com/office/drawing/2014/main" id="{00000000-0008-0000-0200-000002000000}"/>
            </a:ext>
          </a:extLst>
        </xdr:cNvPr>
        <xdr:cNvSpPr/>
      </xdr:nvSpPr>
      <xdr:spPr>
        <a:xfrm>
          <a:off x="2948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293077" cy="161192"/>
    <xdr:sp macro="" textlink="">
      <xdr:nvSpPr>
        <xdr:cNvPr id="77" name="正方形/長方形 76">
          <a:extLst>
            <a:ext uri="{FF2B5EF4-FFF2-40B4-BE49-F238E27FC236}">
              <a16:creationId xmlns:a16="http://schemas.microsoft.com/office/drawing/2014/main" id="{00000000-0008-0000-0200-000002000000}"/>
            </a:ext>
          </a:extLst>
        </xdr:cNvPr>
        <xdr:cNvSpPr/>
      </xdr:nvSpPr>
      <xdr:spPr>
        <a:xfrm>
          <a:off x="42817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293077" cy="161192"/>
    <xdr:sp macro="" textlink="">
      <xdr:nvSpPr>
        <xdr:cNvPr id="78" name="正方形/長方形 77">
          <a:extLst>
            <a:ext uri="{FF2B5EF4-FFF2-40B4-BE49-F238E27FC236}">
              <a16:creationId xmlns:a16="http://schemas.microsoft.com/office/drawing/2014/main" id="{00000000-0008-0000-0200-000002000000}"/>
            </a:ext>
          </a:extLst>
        </xdr:cNvPr>
        <xdr:cNvSpPr/>
      </xdr:nvSpPr>
      <xdr:spPr>
        <a:xfrm>
          <a:off x="5615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307731" cy="161192"/>
    <xdr:sp macro="" textlink="">
      <xdr:nvSpPr>
        <xdr:cNvPr id="80" name="正方形/長方形 79">
          <a:extLst>
            <a:ext uri="{FF2B5EF4-FFF2-40B4-BE49-F238E27FC236}">
              <a16:creationId xmlns:a16="http://schemas.microsoft.com/office/drawing/2014/main" id="{00000000-0008-0000-0200-000002000000}"/>
            </a:ext>
          </a:extLst>
        </xdr:cNvPr>
        <xdr:cNvSpPr/>
      </xdr:nvSpPr>
      <xdr:spPr>
        <a:xfrm>
          <a:off x="2948214" y="9388929"/>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81" name="正方形/長方形 80">
          <a:extLst>
            <a:ext uri="{FF2B5EF4-FFF2-40B4-BE49-F238E27FC236}">
              <a16:creationId xmlns:a16="http://schemas.microsoft.com/office/drawing/2014/main" id="{00000000-0008-0000-0200-000002000000}"/>
            </a:ext>
          </a:extLst>
        </xdr:cNvPr>
        <xdr:cNvSpPr/>
      </xdr:nvSpPr>
      <xdr:spPr>
        <a:xfrm>
          <a:off x="4281714" y="7529286"/>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83" name="正方形/長方形 82">
          <a:extLst>
            <a:ext uri="{FF2B5EF4-FFF2-40B4-BE49-F238E27FC236}">
              <a16:creationId xmlns:a16="http://schemas.microsoft.com/office/drawing/2014/main" id="{00000000-0008-0000-0200-000002000000}"/>
            </a:ext>
          </a:extLst>
        </xdr:cNvPr>
        <xdr:cNvSpPr/>
      </xdr:nvSpPr>
      <xdr:spPr>
        <a:xfrm>
          <a:off x="5615214" y="91984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337038" cy="175846"/>
    <xdr:sp macro="" textlink="">
      <xdr:nvSpPr>
        <xdr:cNvPr id="84" name="正方形/長方形 83">
          <a:extLst>
            <a:ext uri="{FF2B5EF4-FFF2-40B4-BE49-F238E27FC236}">
              <a16:creationId xmlns:a16="http://schemas.microsoft.com/office/drawing/2014/main" id="{00000000-0008-0000-0200-000002000000}"/>
            </a:ext>
          </a:extLst>
        </xdr:cNvPr>
        <xdr:cNvSpPr/>
      </xdr:nvSpPr>
      <xdr:spPr>
        <a:xfrm>
          <a:off x="5615214" y="9388929"/>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22</xdr:col>
      <xdr:colOff>9071</xdr:colOff>
      <xdr:row>32</xdr:row>
      <xdr:rowOff>270573</xdr:rowOff>
    </xdr:from>
    <xdr:ext cx="315058" cy="183173"/>
    <xdr:sp macro="" textlink="">
      <xdr:nvSpPr>
        <xdr:cNvPr id="85" name="正方形/長方形 84">
          <a:extLst>
            <a:ext uri="{FF2B5EF4-FFF2-40B4-BE49-F238E27FC236}">
              <a16:creationId xmlns:a16="http://schemas.microsoft.com/office/drawing/2014/main" id="{00000000-0008-0000-0200-000002000000}"/>
            </a:ext>
          </a:extLst>
        </xdr:cNvPr>
        <xdr:cNvSpPr/>
      </xdr:nvSpPr>
      <xdr:spPr>
        <a:xfrm>
          <a:off x="4302125" y="641419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105</xdr:row>
          <xdr:rowOff>0</xdr:rowOff>
        </xdr:from>
        <xdr:to>
          <xdr:col>5</xdr:col>
          <xdr:colOff>19050</xdr:colOff>
          <xdr:row>105</xdr:row>
          <xdr:rowOff>28575</xdr:rowOff>
        </xdr:to>
        <xdr:grpSp>
          <xdr:nvGrpSpPr>
            <xdr:cNvPr id="63" name="Group 41">
              <a:extLst>
                <a:ext uri="{FF2B5EF4-FFF2-40B4-BE49-F238E27FC236}">
                  <a16:creationId xmlns:a16="http://schemas.microsoft.com/office/drawing/2014/main" id="{00000000-0008-0000-0200-000020000000}"/>
                </a:ext>
              </a:extLst>
            </xdr:cNvPr>
            <xdr:cNvGrpSpPr>
              <a:grpSpLocks/>
            </xdr:cNvGrpSpPr>
          </xdr:nvGrpSpPr>
          <xdr:grpSpPr bwMode="auto">
            <a:xfrm>
              <a:off x="852055" y="22011409"/>
              <a:ext cx="188768" cy="28575"/>
              <a:chOff x="9239" y="107537"/>
              <a:chExt cx="2190" cy="12573"/>
            </a:xfrm>
          </xdr:grpSpPr>
        </xdr:grpSp>
        <xdr:clientData/>
      </xdr:twoCellAnchor>
    </mc:Choice>
    <mc:Fallback/>
  </mc:AlternateContent>
  <xdr:oneCellAnchor>
    <xdr:from>
      <xdr:col>28</xdr:col>
      <xdr:colOff>121061</xdr:colOff>
      <xdr:row>28</xdr:row>
      <xdr:rowOff>274864</xdr:rowOff>
    </xdr:from>
    <xdr:ext cx="523875" cy="192360"/>
    <xdr:sp macro="" textlink="">
      <xdr:nvSpPr>
        <xdr:cNvPr id="64" name="正方形/長方形 63">
          <a:extLst>
            <a:ext uri="{FF2B5EF4-FFF2-40B4-BE49-F238E27FC236}">
              <a16:creationId xmlns:a16="http://schemas.microsoft.com/office/drawing/2014/main" id="{00000000-0008-0000-0200-00000A000000}"/>
            </a:ext>
          </a:extLst>
        </xdr:cNvPr>
        <xdr:cNvSpPr/>
      </xdr:nvSpPr>
      <xdr:spPr>
        <a:xfrm>
          <a:off x="5541652" y="6033159"/>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53" name="Check Box 193" hidden="1">
              <a:extLst>
                <a:ext uri="{63B3BB69-23CF-44E3-9099-C40C66FF867C}">
                  <a14:compatExt spid="_x0000_s15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98</xdr:row>
          <xdr:rowOff>0</xdr:rowOff>
        </xdr:from>
        <xdr:to>
          <xdr:col>5</xdr:col>
          <xdr:colOff>19050</xdr:colOff>
          <xdr:row>101</xdr:row>
          <xdr:rowOff>0</xdr:rowOff>
        </xdr:to>
        <xdr:grpSp>
          <xdr:nvGrpSpPr>
            <xdr:cNvPr id="57" name="Group 41">
              <a:extLst>
                <a:ext uri="{FF2B5EF4-FFF2-40B4-BE49-F238E27FC236}">
                  <a16:creationId xmlns:a16="http://schemas.microsoft.com/office/drawing/2014/main" id="{00000000-0008-0000-0200-000099000000}"/>
                </a:ext>
              </a:extLst>
            </xdr:cNvPr>
            <xdr:cNvGrpSpPr>
              <a:grpSpLocks/>
            </xdr:cNvGrpSpPr>
          </xdr:nvGrpSpPr>
          <xdr:grpSpPr bwMode="auto">
            <a:xfrm>
              <a:off x="852055" y="20504727"/>
              <a:ext cx="188768" cy="5108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98</xdr:row>
          <xdr:rowOff>123825</xdr:rowOff>
        </xdr:from>
        <xdr:to>
          <xdr:col>34</xdr:col>
          <xdr:colOff>19050</xdr:colOff>
          <xdr:row>100</xdr:row>
          <xdr:rowOff>57150</xdr:rowOff>
        </xdr:to>
        <xdr:sp macro="" textlink="">
          <xdr:nvSpPr>
            <xdr:cNvPr id="15554" name="Check Box 194" hidden="1">
              <a:extLst>
                <a:ext uri="{63B3BB69-23CF-44E3-9099-C40C66FF867C}">
                  <a14:compatExt spid="_x0000_s1555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518309</xdr:colOff>
      <xdr:row>9</xdr:row>
      <xdr:rowOff>2472</xdr:rowOff>
    </xdr:from>
    <xdr:to>
      <xdr:col>40</xdr:col>
      <xdr:colOff>126752</xdr:colOff>
      <xdr:row>9</xdr:row>
      <xdr:rowOff>150658</xdr:rowOff>
    </xdr:to>
    <xdr:sp macro="" textlink="">
      <xdr:nvSpPr>
        <xdr:cNvPr id="58" name="正方形/長方形 57">
          <a:extLst>
            <a:ext uri="{FF2B5EF4-FFF2-40B4-BE49-F238E27FC236}">
              <a16:creationId xmlns:a16="http://schemas.microsoft.com/office/drawing/2014/main" id="{00000000-0008-0000-0200-000017000000}"/>
            </a:ext>
          </a:extLst>
        </xdr:cNvPr>
        <xdr:cNvSpPr/>
      </xdr:nvSpPr>
      <xdr:spPr bwMode="auto">
        <a:xfrm>
          <a:off x="8415400" y="1535131"/>
          <a:ext cx="309829"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Users/2190328/Desktop/&#29305;&#23450;&#20966;&#36935;&#25913;&#21892;&#21152;&#31639;/&#12304;&#20966;&#36935;&#12305;&#19968;&#20803;&#21270;&#27096;&#24335;(&#35336;&#30011;)_&#35352;&#20837;&#35201;&#38936;&#36861;&#21152;MRI&#26696;ver.4.xlsx" TargetMode="External" />
</Relationships>
</file>

<file path=xl/externalLinks/_rels/externalLink5.xml.rels>&#65279;<?xml version="1.0" encoding="utf-8" standalone="yes"?>
<Relationships xmlns="http://schemas.openxmlformats.org/package/2006/relationships">
  <Relationship Id="rId1" Type="http://schemas.openxmlformats.org/officeDocument/2006/relationships/externalLinkPath" Target="http://www.fukushihoken.metro.tokyo.jp/kourei/hoken/shogu/index.files/30keikakusyo_rei.xlsx" TargetMode="External" />
</Relationships>
</file>

<file path=xl/externalLinks/_rels/externalLink6.xml.rels>&#65279;<?xml version="1.0" encoding="utf-8" standalone="yes"?>
<Relationships xmlns="http://schemas.openxmlformats.org/package/2006/relationships">
  <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3.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21" Type="http://schemas.openxmlformats.org/officeDocument/2006/relationships/ctrlProp" Target="../ctrlProps/ctrlProp18.xml" />
  <Relationship Id="rId34" Type="http://schemas.openxmlformats.org/officeDocument/2006/relationships/ctrlProp" Target="../ctrlProps/ctrlProp31.xml" />
  <Relationship Id="rId7" Type="http://schemas.openxmlformats.org/officeDocument/2006/relationships/ctrlProp" Target="../ctrlProps/ctrlProp4.x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2" Type="http://schemas.openxmlformats.org/officeDocument/2006/relationships/drawing" Target="../drawings/drawing3.xml" />
  <Relationship Id="rId16" Type="http://schemas.openxmlformats.org/officeDocument/2006/relationships/ctrlProp" Target="../ctrlProps/ctrlProp13.xml" />
  <Relationship Id="rId20" Type="http://schemas.openxmlformats.org/officeDocument/2006/relationships/ctrlProp" Target="../ctrlProps/ctrlProp17.xml" />
  <Relationship Id="rId29" Type="http://schemas.openxmlformats.org/officeDocument/2006/relationships/ctrlProp" Target="../ctrlProps/ctrlProp26.xml"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omments" Target="../comments1.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8" Type="http://schemas.openxmlformats.org/officeDocument/2006/relationships/ctrlProp" Target="../ctrlProps/ctrlProp5.xml" />
  <Relationship Id="rId3" Type="http://schemas.openxmlformats.org/officeDocument/2006/relationships/vmlDrawing" Target="../drawings/vmlDrawing1.vml" />
</Relationships>
</file>

<file path=xl/worksheets/_rels/sheet4.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69"/>
  <sheetViews>
    <sheetView showGridLines="0" view="pageBreakPreview" topLeftCell="A7" zoomScaleNormal="80" zoomScaleSheetLayoutView="100" workbookViewId="0">
      <selection activeCell="A25" sqref="A25:E25"/>
    </sheetView>
  </sheetViews>
  <sheetFormatPr defaultRowHeight="13.5"/>
  <cols>
    <col min="1" max="1" width="27.75" style="22" customWidth="1"/>
    <col min="2" max="2" width="12.75" style="23" customWidth="1"/>
    <col min="3" max="3" width="19.875" style="24" customWidth="1"/>
    <col min="4" max="4" width="62.375" style="24" customWidth="1"/>
    <col min="5" max="5" width="71.75" customWidth="1"/>
  </cols>
  <sheetData>
    <row r="1" spans="1:5" ht="30" customHeight="1" thickBot="1">
      <c r="A1" s="512" t="s">
        <v>348</v>
      </c>
      <c r="B1" s="512"/>
      <c r="C1" s="512"/>
      <c r="D1" s="512"/>
      <c r="E1" s="512"/>
    </row>
    <row r="2" spans="1:5" ht="18.75" customHeight="1" thickTop="1">
      <c r="A2" s="513" t="s">
        <v>344</v>
      </c>
      <c r="B2" s="514"/>
      <c r="C2" s="514"/>
      <c r="D2" s="514"/>
      <c r="E2" s="514"/>
    </row>
    <row r="3" spans="1:5" s="16" customFormat="1" ht="8.1" customHeight="1">
      <c r="A3" s="515"/>
      <c r="B3" s="515"/>
      <c r="C3" s="515"/>
      <c r="D3" s="515"/>
    </row>
    <row r="4" spans="1:5" s="18" customFormat="1" ht="27">
      <c r="A4" s="17" t="s">
        <v>91</v>
      </c>
      <c r="B4" s="17" t="s">
        <v>92</v>
      </c>
      <c r="C4" s="60" t="s">
        <v>93</v>
      </c>
      <c r="D4" s="61" t="s">
        <v>94</v>
      </c>
      <c r="E4" s="17" t="s">
        <v>127</v>
      </c>
    </row>
    <row r="5" spans="1:5" ht="18" customHeight="1">
      <c r="A5" s="19" t="s">
        <v>95</v>
      </c>
      <c r="B5" s="63">
        <v>1</v>
      </c>
      <c r="C5" s="63" t="s">
        <v>96</v>
      </c>
      <c r="D5" s="58" t="s">
        <v>97</v>
      </c>
      <c r="E5" s="15" t="s">
        <v>98</v>
      </c>
    </row>
    <row r="6" spans="1:5" ht="54" customHeight="1">
      <c r="A6" s="20" t="s">
        <v>99</v>
      </c>
      <c r="B6" s="59">
        <v>1</v>
      </c>
      <c r="C6" s="64" t="s">
        <v>29</v>
      </c>
      <c r="D6" s="62" t="s">
        <v>129</v>
      </c>
      <c r="E6" s="29" t="s">
        <v>98</v>
      </c>
    </row>
    <row r="7" spans="1:5" ht="63" customHeight="1">
      <c r="A7" s="20" t="s">
        <v>103</v>
      </c>
      <c r="B7" s="59">
        <v>1</v>
      </c>
      <c r="C7" s="64" t="s">
        <v>31</v>
      </c>
      <c r="D7" s="62" t="s">
        <v>130</v>
      </c>
      <c r="E7" s="21" t="s">
        <v>100</v>
      </c>
    </row>
    <row r="8" spans="1:5" ht="53.45" customHeight="1">
      <c r="A8" s="20" t="s">
        <v>104</v>
      </c>
      <c r="B8" s="59" t="s">
        <v>132</v>
      </c>
      <c r="C8" s="64" t="s">
        <v>30</v>
      </c>
      <c r="D8" s="62" t="s">
        <v>131</v>
      </c>
      <c r="E8" s="21" t="s">
        <v>100</v>
      </c>
    </row>
    <row r="9" spans="1:5" ht="53.45" customHeight="1">
      <c r="A9" s="20" t="s">
        <v>349</v>
      </c>
      <c r="B9" s="59" t="s">
        <v>132</v>
      </c>
      <c r="C9" s="459" t="s">
        <v>30</v>
      </c>
      <c r="D9" s="460" t="s">
        <v>358</v>
      </c>
      <c r="E9" s="21" t="s">
        <v>100</v>
      </c>
    </row>
    <row r="10" spans="1:5" ht="19.149999999999999" customHeight="1">
      <c r="C10" s="23"/>
      <c r="D10" s="22"/>
      <c r="E10" s="8"/>
    </row>
    <row r="11" spans="1:5" ht="19.149999999999999" customHeight="1">
      <c r="C11" s="23"/>
      <c r="D11" s="22"/>
      <c r="E11" s="8"/>
    </row>
    <row r="12" spans="1:5" ht="19.149999999999999" customHeight="1">
      <c r="C12" s="23"/>
      <c r="D12" s="22"/>
      <c r="E12" s="8"/>
    </row>
    <row r="13" spans="1:5" ht="19.149999999999999" customHeight="1">
      <c r="C13" s="23"/>
      <c r="D13" s="22"/>
      <c r="E13" s="8"/>
    </row>
    <row r="14" spans="1:5" ht="19.149999999999999" customHeight="1">
      <c r="C14" s="23"/>
      <c r="D14" s="22"/>
      <c r="E14" s="8"/>
    </row>
    <row r="15" spans="1:5" ht="19.149999999999999" customHeight="1">
      <c r="C15" s="23"/>
      <c r="D15" s="22"/>
      <c r="E15" s="8"/>
    </row>
    <row r="16" spans="1:5" ht="19.149999999999999" customHeight="1">
      <c r="C16" s="23"/>
      <c r="D16" s="22"/>
      <c r="E16" s="8"/>
    </row>
    <row r="17" spans="1:5" ht="11.45" customHeight="1">
      <c r="A17" s="516" t="s">
        <v>101</v>
      </c>
      <c r="B17" s="516"/>
      <c r="C17" s="516"/>
      <c r="D17" s="516"/>
    </row>
    <row r="18" spans="1:5" ht="17.25">
      <c r="A18" s="235" t="s">
        <v>169</v>
      </c>
      <c r="B18" s="25"/>
    </row>
    <row r="19" spans="1:5" s="28" customFormat="1" ht="17.25">
      <c r="A19" s="26" t="s">
        <v>133</v>
      </c>
      <c r="B19" s="27"/>
      <c r="C19" s="26"/>
      <c r="D19" s="26"/>
    </row>
    <row r="20" spans="1:5" s="28" customFormat="1" ht="17.25">
      <c r="A20" s="26" t="s">
        <v>102</v>
      </c>
      <c r="B20" s="27"/>
      <c r="C20" s="26"/>
      <c r="D20" s="26"/>
    </row>
    <row r="21" spans="1:5" s="28" customFormat="1" ht="17.25">
      <c r="A21" s="26" t="s">
        <v>128</v>
      </c>
      <c r="B21" s="27"/>
      <c r="C21" s="26"/>
      <c r="D21" s="26"/>
    </row>
    <row r="22" spans="1:5">
      <c r="A22" s="24"/>
      <c r="B22" s="25"/>
      <c r="D22" s="25"/>
    </row>
    <row r="23" spans="1:5" s="226" customFormat="1" ht="17.25">
      <c r="A23" s="518" t="s">
        <v>166</v>
      </c>
      <c r="B23" s="518"/>
      <c r="C23" s="518"/>
      <c r="D23" s="518"/>
    </row>
    <row r="24" spans="1:5" s="226" customFormat="1" ht="17.25">
      <c r="A24" s="517" t="s">
        <v>167</v>
      </c>
      <c r="B24" s="517"/>
      <c r="C24" s="517"/>
      <c r="D24" s="517"/>
      <c r="E24" s="517"/>
    </row>
    <row r="25" spans="1:5" s="226" customFormat="1" ht="35.25" customHeight="1">
      <c r="A25" s="517" t="s">
        <v>380</v>
      </c>
      <c r="B25" s="519"/>
      <c r="C25" s="519"/>
      <c r="D25" s="519"/>
      <c r="E25" s="519"/>
    </row>
    <row r="26" spans="1:5" ht="14.45" customHeight="1">
      <c r="A26" s="24"/>
      <c r="B26" s="25"/>
    </row>
    <row r="27" spans="1:5" s="65" customFormat="1" ht="17.25" customHeight="1">
      <c r="A27" s="235" t="s">
        <v>350</v>
      </c>
      <c r="B27" s="461"/>
      <c r="C27" s="462"/>
      <c r="D27" s="462"/>
    </row>
    <row r="28" spans="1:5" s="65" customFormat="1" ht="17.25" customHeight="1">
      <c r="A28" s="517" t="s">
        <v>379</v>
      </c>
      <c r="B28" s="517"/>
      <c r="C28" s="517"/>
      <c r="D28" s="517"/>
      <c r="E28" s="517"/>
    </row>
    <row r="29" spans="1:5">
      <c r="A29" s="24"/>
      <c r="B29" s="25"/>
    </row>
    <row r="30" spans="1:5">
      <c r="A30" s="24"/>
      <c r="B30" s="25"/>
    </row>
    <row r="31" spans="1:5">
      <c r="A31" s="24"/>
      <c r="B31" s="25"/>
    </row>
    <row r="32" spans="1:5">
      <c r="A32" s="24"/>
      <c r="B32" s="25"/>
    </row>
    <row r="52" spans="2:5" s="22" customFormat="1" ht="34.9" customHeight="1">
      <c r="B52" s="23"/>
      <c r="C52" s="24"/>
      <c r="D52" s="24"/>
      <c r="E52"/>
    </row>
    <row r="53" spans="2:5" s="22" customFormat="1" ht="34.9" customHeight="1">
      <c r="B53" s="23"/>
      <c r="C53" s="24"/>
      <c r="D53" s="24"/>
      <c r="E53"/>
    </row>
    <row r="57" spans="2:5" s="22" customFormat="1" ht="34.9" customHeight="1">
      <c r="B57" s="23"/>
      <c r="C57" s="24"/>
      <c r="D57" s="24"/>
      <c r="E57"/>
    </row>
    <row r="58" spans="2:5" s="22" customFormat="1" ht="34.9" customHeight="1">
      <c r="B58" s="23"/>
      <c r="C58" s="24"/>
      <c r="D58" s="24"/>
      <c r="E58"/>
    </row>
    <row r="60" spans="2:5" s="22" customFormat="1" ht="34.9" customHeight="1">
      <c r="B60" s="23"/>
      <c r="C60" s="24"/>
      <c r="D60" s="24"/>
      <c r="E60"/>
    </row>
    <row r="61" spans="2:5" s="22" customFormat="1" ht="34.9" customHeight="1">
      <c r="B61" s="23"/>
      <c r="C61" s="24"/>
      <c r="D61" s="24"/>
      <c r="E61"/>
    </row>
    <row r="63" spans="2:5" s="22" customFormat="1" ht="55.15" customHeight="1">
      <c r="B63" s="23"/>
      <c r="C63" s="24"/>
      <c r="D63" s="24"/>
      <c r="E63"/>
    </row>
    <row r="64" spans="2:5" s="22" customFormat="1" ht="55.15" customHeight="1">
      <c r="B64" s="23"/>
      <c r="C64" s="24"/>
      <c r="D64" s="24"/>
      <c r="E64"/>
    </row>
    <row r="68" spans="2:5" s="22" customFormat="1" ht="28.9" customHeight="1">
      <c r="B68" s="23"/>
      <c r="C68" s="24"/>
      <c r="D68" s="24"/>
      <c r="E68"/>
    </row>
    <row r="69" spans="2:5" s="22" customFormat="1" ht="28.9" customHeight="1">
      <c r="B69" s="23"/>
      <c r="C69" s="24"/>
      <c r="D69" s="24"/>
      <c r="E69"/>
    </row>
  </sheetData>
  <mergeCells count="8">
    <mergeCell ref="A1:E1"/>
    <mergeCell ref="A2:E2"/>
    <mergeCell ref="A3:D3"/>
    <mergeCell ref="A17:D17"/>
    <mergeCell ref="A28:E28"/>
    <mergeCell ref="A23:D23"/>
    <mergeCell ref="A24:E24"/>
    <mergeCell ref="A25:E25"/>
  </mergeCells>
  <phoneticPr fontId="2"/>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topLeftCell="A52" zoomScaleNormal="100" zoomScaleSheetLayoutView="100" workbookViewId="0">
      <selection activeCell="Z36" sqref="Z36"/>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6" t="s">
        <v>347</v>
      </c>
      <c r="AC1" t="s">
        <v>50</v>
      </c>
    </row>
    <row r="2" spans="1:29" ht="20.100000000000001" customHeight="1">
      <c r="A2" s="7" t="s">
        <v>51</v>
      </c>
    </row>
    <row r="4" spans="1:29" ht="20.100000000000001" customHeight="1">
      <c r="A4" s="65" t="s">
        <v>52</v>
      </c>
      <c r="B4" s="65"/>
      <c r="C4" s="65"/>
      <c r="D4" s="65"/>
      <c r="E4" s="65"/>
      <c r="F4" s="65"/>
      <c r="G4" s="65"/>
      <c r="H4" s="65"/>
      <c r="I4" s="65"/>
      <c r="J4" s="65"/>
      <c r="K4" s="65"/>
      <c r="L4" s="65"/>
      <c r="M4" s="65"/>
      <c r="N4" s="65"/>
      <c r="O4" s="65"/>
      <c r="P4" s="65"/>
      <c r="Q4" s="65"/>
      <c r="R4" s="65"/>
      <c r="S4" s="65"/>
      <c r="T4" s="65"/>
      <c r="U4" s="65"/>
      <c r="V4" s="65"/>
      <c r="W4" s="65"/>
      <c r="X4" s="65"/>
      <c r="Y4" s="65"/>
      <c r="Z4" s="65"/>
      <c r="AA4" s="65"/>
    </row>
    <row r="5" spans="1:29" ht="20.100000000000001" customHeight="1">
      <c r="A5" s="65" t="s">
        <v>70</v>
      </c>
      <c r="B5" s="65"/>
      <c r="C5" s="65"/>
      <c r="D5" s="65"/>
      <c r="E5" s="65"/>
      <c r="F5" s="65"/>
      <c r="G5" s="65"/>
      <c r="H5" s="65"/>
      <c r="I5" s="65"/>
      <c r="J5" s="65"/>
      <c r="K5" s="65"/>
      <c r="L5" s="65"/>
      <c r="M5" s="65"/>
      <c r="N5" s="65"/>
      <c r="O5" s="65"/>
      <c r="P5" s="65"/>
      <c r="Q5" s="65"/>
      <c r="R5" s="65"/>
      <c r="S5" s="65"/>
      <c r="T5" s="65"/>
      <c r="U5" s="65"/>
      <c r="V5" s="65"/>
      <c r="W5" s="65"/>
      <c r="X5" s="65"/>
      <c r="Y5" s="65"/>
      <c r="Z5" s="65"/>
      <c r="AA5" s="65"/>
    </row>
    <row r="6" spans="1:29" ht="20.100000000000001" customHeight="1">
      <c r="A6" s="65" t="s">
        <v>71</v>
      </c>
      <c r="B6" s="65"/>
      <c r="C6" s="65"/>
      <c r="D6" s="65"/>
      <c r="E6" s="65"/>
      <c r="F6" s="65"/>
      <c r="G6" s="65"/>
      <c r="H6" s="65"/>
      <c r="I6" s="65"/>
      <c r="J6" s="65"/>
      <c r="K6" s="65"/>
      <c r="L6" s="65"/>
      <c r="M6" s="65"/>
      <c r="N6" s="65"/>
      <c r="O6" s="65"/>
      <c r="P6" s="65"/>
      <c r="Q6" s="65"/>
      <c r="R6" s="65"/>
      <c r="S6" s="65"/>
      <c r="T6" s="65"/>
      <c r="U6" s="65"/>
      <c r="V6" s="65"/>
      <c r="W6" s="65"/>
      <c r="X6" s="65"/>
      <c r="Y6" s="65"/>
      <c r="Z6" s="65"/>
      <c r="AA6" s="65"/>
    </row>
    <row r="7" spans="1:29" ht="20.100000000000001" customHeight="1">
      <c r="A7" s="65" t="s">
        <v>182</v>
      </c>
      <c r="B7" s="65"/>
      <c r="C7" s="65"/>
      <c r="D7" s="65"/>
      <c r="E7" s="65"/>
      <c r="F7" s="65"/>
      <c r="G7" s="65"/>
      <c r="H7" s="65"/>
      <c r="I7" s="65"/>
      <c r="J7" s="65"/>
      <c r="K7" s="65"/>
      <c r="L7" s="65"/>
      <c r="M7" s="65"/>
      <c r="N7" s="65"/>
      <c r="O7" s="65"/>
      <c r="P7" s="65"/>
      <c r="Q7" s="65"/>
      <c r="R7" s="65"/>
      <c r="S7" s="65"/>
      <c r="T7" s="65"/>
      <c r="U7" s="65"/>
      <c r="V7" s="65"/>
      <c r="W7" s="65"/>
      <c r="X7" s="65"/>
      <c r="Y7" s="65"/>
      <c r="Z7" s="65"/>
      <c r="AA7" s="65"/>
    </row>
    <row r="8" spans="1:29" ht="20.100000000000001" customHeight="1">
      <c r="A8" s="65"/>
      <c r="B8" s="65"/>
      <c r="C8" s="65"/>
      <c r="D8" s="65"/>
      <c r="E8" s="65"/>
      <c r="F8" s="65"/>
      <c r="G8" s="65"/>
      <c r="H8" s="65"/>
      <c r="I8" s="65"/>
      <c r="J8" s="65"/>
      <c r="K8" s="65"/>
      <c r="L8" s="65"/>
      <c r="M8" s="65"/>
      <c r="N8" s="65"/>
      <c r="O8" s="65"/>
      <c r="P8" s="65"/>
      <c r="Q8" s="65"/>
      <c r="R8" s="65"/>
      <c r="S8" s="65"/>
      <c r="T8" s="65"/>
      <c r="U8" s="65"/>
      <c r="V8" s="65"/>
      <c r="W8" s="65"/>
      <c r="X8" s="65"/>
      <c r="Y8" s="65"/>
      <c r="Z8" s="65"/>
      <c r="AA8" s="65"/>
    </row>
    <row r="9" spans="1:29" ht="20.100000000000001" customHeight="1">
      <c r="A9" s="66" t="s">
        <v>72</v>
      </c>
      <c r="B9" s="65"/>
      <c r="C9" s="65"/>
      <c r="D9" s="65"/>
      <c r="E9" s="65"/>
      <c r="F9" s="65"/>
      <c r="G9" s="65"/>
      <c r="H9" s="65"/>
      <c r="I9" s="65"/>
      <c r="J9" s="65"/>
      <c r="K9" s="65"/>
      <c r="L9" s="65"/>
      <c r="M9" s="65"/>
      <c r="N9" s="65"/>
      <c r="O9" s="65"/>
      <c r="P9" s="65"/>
      <c r="Q9" s="65"/>
      <c r="R9" s="65"/>
      <c r="S9" s="65"/>
      <c r="T9" s="65"/>
      <c r="U9" s="65"/>
      <c r="V9" s="65"/>
      <c r="W9" s="65"/>
      <c r="X9" s="65"/>
      <c r="Y9" s="65"/>
      <c r="Z9" s="65"/>
      <c r="AA9" s="65"/>
    </row>
    <row r="10" spans="1:29" ht="20.100000000000001" customHeight="1" thickBot="1">
      <c r="A10" s="65"/>
      <c r="B10" s="65" t="s">
        <v>343</v>
      </c>
      <c r="C10" s="65"/>
      <c r="D10" s="65"/>
      <c r="E10" s="65"/>
      <c r="F10" s="65"/>
      <c r="G10" s="65"/>
      <c r="H10" s="65"/>
      <c r="I10" s="65"/>
      <c r="J10" s="65"/>
      <c r="K10" s="65"/>
      <c r="L10" s="65"/>
      <c r="M10" s="65"/>
      <c r="N10" s="65"/>
      <c r="O10" s="65"/>
      <c r="P10" s="65"/>
      <c r="Q10" s="65"/>
      <c r="R10" s="65"/>
      <c r="S10" s="65"/>
      <c r="T10" s="65"/>
      <c r="U10" s="65"/>
      <c r="V10" s="65"/>
      <c r="W10" s="65"/>
      <c r="X10" s="65"/>
      <c r="Y10" s="65"/>
      <c r="Z10" s="65"/>
      <c r="AA10" s="65"/>
    </row>
    <row r="11" spans="1:29" ht="20.100000000000001" customHeight="1" thickBot="1">
      <c r="A11" s="65"/>
      <c r="B11" s="67" t="s">
        <v>177</v>
      </c>
      <c r="C11" s="529"/>
      <c r="D11" s="530"/>
      <c r="E11" s="530"/>
      <c r="F11" s="530"/>
      <c r="G11" s="530"/>
      <c r="H11" s="530"/>
      <c r="I11" s="530"/>
      <c r="J11" s="530"/>
      <c r="K11" s="530"/>
      <c r="L11" s="531"/>
      <c r="M11" s="65"/>
      <c r="N11" s="65"/>
      <c r="O11" s="65"/>
      <c r="P11" s="65"/>
      <c r="Q11" s="65"/>
      <c r="R11" s="65"/>
      <c r="S11" s="65"/>
      <c r="T11" s="65"/>
      <c r="U11" s="65"/>
      <c r="V11" s="65"/>
      <c r="W11" s="65"/>
      <c r="X11" s="65"/>
      <c r="Y11" s="65"/>
      <c r="Z11" s="65"/>
      <c r="AA11" s="65"/>
    </row>
    <row r="12" spans="1:29" ht="20.100000000000001" customHeight="1">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row>
    <row r="13" spans="1:29" ht="20.100000000000001" customHeight="1">
      <c r="A13" s="66" t="s">
        <v>73</v>
      </c>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row>
    <row r="14" spans="1:29" ht="20.100000000000001" customHeight="1" thickBot="1">
      <c r="A14" s="65"/>
      <c r="B14" s="65" t="s">
        <v>53</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row>
    <row r="15" spans="1:29" ht="20.100000000000001" customHeight="1">
      <c r="A15" s="65"/>
      <c r="B15" s="68" t="s">
        <v>48</v>
      </c>
      <c r="C15" s="520" t="s">
        <v>0</v>
      </c>
      <c r="D15" s="520"/>
      <c r="E15" s="520"/>
      <c r="F15" s="520"/>
      <c r="G15" s="520"/>
      <c r="H15" s="520"/>
      <c r="I15" s="520"/>
      <c r="J15" s="520"/>
      <c r="K15" s="520"/>
      <c r="L15" s="521"/>
      <c r="M15" s="532"/>
      <c r="N15" s="533"/>
      <c r="O15" s="533"/>
      <c r="P15" s="533"/>
      <c r="Q15" s="533"/>
      <c r="R15" s="533"/>
      <c r="S15" s="533"/>
      <c r="T15" s="533"/>
      <c r="U15" s="533"/>
      <c r="V15" s="533"/>
      <c r="W15" s="534"/>
      <c r="X15" s="535"/>
      <c r="Y15" s="65"/>
      <c r="Z15" s="65"/>
      <c r="AA15" s="65"/>
    </row>
    <row r="16" spans="1:29" ht="20.100000000000001" customHeight="1" thickBot="1">
      <c r="A16" s="65"/>
      <c r="B16" s="69"/>
      <c r="C16" s="520" t="s">
        <v>54</v>
      </c>
      <c r="D16" s="520"/>
      <c r="E16" s="520"/>
      <c r="F16" s="520"/>
      <c r="G16" s="520"/>
      <c r="H16" s="520"/>
      <c r="I16" s="520"/>
      <c r="J16" s="520"/>
      <c r="K16" s="520"/>
      <c r="L16" s="521"/>
      <c r="M16" s="522"/>
      <c r="N16" s="523"/>
      <c r="O16" s="523"/>
      <c r="P16" s="523"/>
      <c r="Q16" s="523"/>
      <c r="R16" s="523"/>
      <c r="S16" s="523"/>
      <c r="T16" s="523"/>
      <c r="U16" s="536"/>
      <c r="V16" s="536"/>
      <c r="W16" s="537"/>
      <c r="X16" s="538"/>
      <c r="Y16" s="65"/>
      <c r="Z16" s="65"/>
      <c r="AA16" s="65"/>
      <c r="AC16" t="s">
        <v>55</v>
      </c>
    </row>
    <row r="17" spans="1:29" ht="20.100000000000001" customHeight="1" thickBot="1">
      <c r="A17" s="65"/>
      <c r="B17" s="68" t="s">
        <v>56</v>
      </c>
      <c r="C17" s="520" t="s">
        <v>57</v>
      </c>
      <c r="D17" s="520"/>
      <c r="E17" s="520"/>
      <c r="F17" s="520"/>
      <c r="G17" s="520"/>
      <c r="H17" s="520"/>
      <c r="I17" s="520"/>
      <c r="J17" s="520"/>
      <c r="K17" s="520"/>
      <c r="L17" s="521"/>
      <c r="M17" s="70"/>
      <c r="N17" s="71"/>
      <c r="O17" s="71"/>
      <c r="P17" s="72" t="s">
        <v>183</v>
      </c>
      <c r="Q17" s="71"/>
      <c r="R17" s="71"/>
      <c r="S17" s="71"/>
      <c r="T17" s="73"/>
      <c r="U17" s="74"/>
      <c r="V17" s="75"/>
      <c r="W17" s="75"/>
      <c r="X17" s="75"/>
      <c r="Y17" s="65"/>
      <c r="Z17" s="65"/>
      <c r="AA17" s="65"/>
      <c r="AC17" t="str">
        <f>CONCATENATE(M17,N17,O17,P17,Q17,R17,S17,T17)</f>
        <v>－</v>
      </c>
    </row>
    <row r="18" spans="1:29" ht="20.100000000000001" customHeight="1">
      <c r="A18" s="65"/>
      <c r="B18" s="76"/>
      <c r="C18" s="520" t="s">
        <v>58</v>
      </c>
      <c r="D18" s="520"/>
      <c r="E18" s="520"/>
      <c r="F18" s="520"/>
      <c r="G18" s="520"/>
      <c r="H18" s="520"/>
      <c r="I18" s="520"/>
      <c r="J18" s="520"/>
      <c r="K18" s="520"/>
      <c r="L18" s="521"/>
      <c r="M18" s="522"/>
      <c r="N18" s="523"/>
      <c r="O18" s="523"/>
      <c r="P18" s="523"/>
      <c r="Q18" s="523"/>
      <c r="R18" s="523"/>
      <c r="S18" s="523"/>
      <c r="T18" s="523"/>
      <c r="U18" s="524"/>
      <c r="V18" s="524"/>
      <c r="W18" s="525"/>
      <c r="X18" s="526"/>
      <c r="Y18" s="65"/>
      <c r="Z18" s="65"/>
      <c r="AA18" s="65"/>
    </row>
    <row r="19" spans="1:29" ht="20.100000000000001" customHeight="1">
      <c r="A19" s="65"/>
      <c r="B19" s="69"/>
      <c r="C19" s="520" t="s">
        <v>59</v>
      </c>
      <c r="D19" s="520"/>
      <c r="E19" s="520"/>
      <c r="F19" s="520"/>
      <c r="G19" s="520"/>
      <c r="H19" s="520"/>
      <c r="I19" s="520"/>
      <c r="J19" s="520"/>
      <c r="K19" s="520"/>
      <c r="L19" s="521"/>
      <c r="M19" s="522"/>
      <c r="N19" s="523"/>
      <c r="O19" s="523"/>
      <c r="P19" s="523"/>
      <c r="Q19" s="523"/>
      <c r="R19" s="523"/>
      <c r="S19" s="523"/>
      <c r="T19" s="523"/>
      <c r="U19" s="523"/>
      <c r="V19" s="523"/>
      <c r="W19" s="527"/>
      <c r="X19" s="528"/>
      <c r="Y19" s="65"/>
      <c r="Z19" s="65"/>
      <c r="AA19" s="65"/>
    </row>
    <row r="20" spans="1:29" ht="20.100000000000001" customHeight="1">
      <c r="A20" s="65"/>
      <c r="B20" s="68" t="s">
        <v>60</v>
      </c>
      <c r="C20" s="520" t="s">
        <v>61</v>
      </c>
      <c r="D20" s="520"/>
      <c r="E20" s="520"/>
      <c r="F20" s="520"/>
      <c r="G20" s="520"/>
      <c r="H20" s="520"/>
      <c r="I20" s="520"/>
      <c r="J20" s="520"/>
      <c r="K20" s="520"/>
      <c r="L20" s="521"/>
      <c r="M20" s="522"/>
      <c r="N20" s="523"/>
      <c r="O20" s="523"/>
      <c r="P20" s="523"/>
      <c r="Q20" s="523"/>
      <c r="R20" s="523"/>
      <c r="S20" s="523"/>
      <c r="T20" s="523"/>
      <c r="U20" s="523"/>
      <c r="V20" s="523"/>
      <c r="W20" s="527"/>
      <c r="X20" s="528"/>
      <c r="Y20" s="65"/>
      <c r="Z20" s="65"/>
      <c r="AA20" s="65"/>
    </row>
    <row r="21" spans="1:29" ht="20.100000000000001" customHeight="1">
      <c r="A21" s="65"/>
      <c r="B21" s="69"/>
      <c r="C21" s="520" t="s">
        <v>62</v>
      </c>
      <c r="D21" s="520"/>
      <c r="E21" s="520"/>
      <c r="F21" s="520"/>
      <c r="G21" s="520"/>
      <c r="H21" s="520"/>
      <c r="I21" s="520"/>
      <c r="J21" s="520"/>
      <c r="K21" s="520"/>
      <c r="L21" s="521"/>
      <c r="M21" s="544"/>
      <c r="N21" s="536"/>
      <c r="O21" s="536"/>
      <c r="P21" s="536"/>
      <c r="Q21" s="536"/>
      <c r="R21" s="536"/>
      <c r="S21" s="536"/>
      <c r="T21" s="536"/>
      <c r="U21" s="536"/>
      <c r="V21" s="536"/>
      <c r="W21" s="537"/>
      <c r="X21" s="538"/>
      <c r="Y21" s="65"/>
      <c r="Z21" s="65"/>
      <c r="AA21" s="65"/>
    </row>
    <row r="22" spans="1:29" ht="20.100000000000001" customHeight="1">
      <c r="A22" s="65"/>
      <c r="B22" s="545" t="s">
        <v>63</v>
      </c>
      <c r="C22" s="520" t="s">
        <v>64</v>
      </c>
      <c r="D22" s="520"/>
      <c r="E22" s="520"/>
      <c r="F22" s="520"/>
      <c r="G22" s="520"/>
      <c r="H22" s="520"/>
      <c r="I22" s="520"/>
      <c r="J22" s="520"/>
      <c r="K22" s="520"/>
      <c r="L22" s="521"/>
      <c r="M22" s="522"/>
      <c r="N22" s="523"/>
      <c r="O22" s="523"/>
      <c r="P22" s="523"/>
      <c r="Q22" s="523"/>
      <c r="R22" s="523"/>
      <c r="S22" s="523"/>
      <c r="T22" s="523"/>
      <c r="U22" s="523"/>
      <c r="V22" s="523"/>
      <c r="W22" s="527"/>
      <c r="X22" s="528"/>
      <c r="Y22" s="65"/>
      <c r="Z22" s="65"/>
      <c r="AA22" s="65"/>
    </row>
    <row r="23" spans="1:29" ht="20.100000000000001" customHeight="1">
      <c r="A23" s="65"/>
      <c r="B23" s="546"/>
      <c r="C23" s="547" t="s">
        <v>62</v>
      </c>
      <c r="D23" s="547"/>
      <c r="E23" s="547"/>
      <c r="F23" s="547"/>
      <c r="G23" s="547"/>
      <c r="H23" s="547"/>
      <c r="I23" s="547"/>
      <c r="J23" s="547"/>
      <c r="K23" s="547"/>
      <c r="L23" s="547"/>
      <c r="M23" s="522"/>
      <c r="N23" s="523"/>
      <c r="O23" s="523"/>
      <c r="P23" s="523"/>
      <c r="Q23" s="523"/>
      <c r="R23" s="523"/>
      <c r="S23" s="523"/>
      <c r="T23" s="523"/>
      <c r="U23" s="523"/>
      <c r="V23" s="523"/>
      <c r="W23" s="527"/>
      <c r="X23" s="528"/>
      <c r="Y23" s="65"/>
      <c r="Z23" s="65"/>
      <c r="AA23" s="65"/>
    </row>
    <row r="24" spans="1:29" ht="20.100000000000001" customHeight="1">
      <c r="A24" s="65"/>
      <c r="B24" s="68" t="s">
        <v>46</v>
      </c>
      <c r="C24" s="520" t="s">
        <v>23</v>
      </c>
      <c r="D24" s="520"/>
      <c r="E24" s="520"/>
      <c r="F24" s="520"/>
      <c r="G24" s="520"/>
      <c r="H24" s="520"/>
      <c r="I24" s="520"/>
      <c r="J24" s="520"/>
      <c r="K24" s="520"/>
      <c r="L24" s="521"/>
      <c r="M24" s="539"/>
      <c r="N24" s="524"/>
      <c r="O24" s="524"/>
      <c r="P24" s="524"/>
      <c r="Q24" s="524"/>
      <c r="R24" s="524"/>
      <c r="S24" s="524"/>
      <c r="T24" s="524"/>
      <c r="U24" s="524"/>
      <c r="V24" s="524"/>
      <c r="W24" s="525"/>
      <c r="X24" s="526"/>
      <c r="Y24" s="65"/>
      <c r="Z24" s="65"/>
      <c r="AA24" s="65"/>
    </row>
    <row r="25" spans="1:29" ht="20.100000000000001" customHeight="1">
      <c r="A25" s="65"/>
      <c r="B25" s="76"/>
      <c r="C25" s="520" t="s">
        <v>24</v>
      </c>
      <c r="D25" s="520"/>
      <c r="E25" s="520"/>
      <c r="F25" s="520"/>
      <c r="G25" s="520"/>
      <c r="H25" s="520"/>
      <c r="I25" s="520"/>
      <c r="J25" s="520"/>
      <c r="K25" s="520"/>
      <c r="L25" s="521"/>
      <c r="M25" s="522"/>
      <c r="N25" s="523"/>
      <c r="O25" s="523"/>
      <c r="P25" s="523"/>
      <c r="Q25" s="523"/>
      <c r="R25" s="523"/>
      <c r="S25" s="523"/>
      <c r="T25" s="523"/>
      <c r="U25" s="523"/>
      <c r="V25" s="523"/>
      <c r="W25" s="527"/>
      <c r="X25" s="528"/>
      <c r="Y25" s="65"/>
      <c r="Z25" s="65"/>
      <c r="AA25" s="65"/>
    </row>
    <row r="26" spans="1:29" ht="20.100000000000001" customHeight="1" thickBot="1">
      <c r="A26" s="65"/>
      <c r="B26" s="77"/>
      <c r="C26" s="520" t="s">
        <v>65</v>
      </c>
      <c r="D26" s="520"/>
      <c r="E26" s="520"/>
      <c r="F26" s="520"/>
      <c r="G26" s="520"/>
      <c r="H26" s="520"/>
      <c r="I26" s="520"/>
      <c r="J26" s="520"/>
      <c r="K26" s="520"/>
      <c r="L26" s="521"/>
      <c r="M26" s="540"/>
      <c r="N26" s="541"/>
      <c r="O26" s="541"/>
      <c r="P26" s="541"/>
      <c r="Q26" s="541"/>
      <c r="R26" s="541"/>
      <c r="S26" s="541"/>
      <c r="T26" s="541"/>
      <c r="U26" s="541"/>
      <c r="V26" s="541"/>
      <c r="W26" s="542"/>
      <c r="X26" s="543"/>
      <c r="Y26" s="65"/>
      <c r="Z26" s="65"/>
      <c r="AA26" s="65"/>
    </row>
    <row r="27" spans="1:29" ht="20.100000000000001"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row>
    <row r="28" spans="1:29" ht="20.100000000000001" customHeight="1">
      <c r="A28" s="66" t="s">
        <v>342</v>
      </c>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row>
    <row r="29" spans="1:29" ht="20.100000000000001" customHeight="1">
      <c r="A29" s="65"/>
      <c r="B29" s="65" t="s">
        <v>170</v>
      </c>
      <c r="C29" s="65"/>
      <c r="D29" s="65"/>
      <c r="E29" s="65"/>
      <c r="F29" s="65"/>
      <c r="G29" s="65"/>
      <c r="H29" s="65"/>
      <c r="I29" s="65"/>
      <c r="J29" s="65"/>
      <c r="K29" s="65"/>
      <c r="L29" s="65"/>
      <c r="M29" s="65"/>
      <c r="N29" s="65"/>
      <c r="O29" s="65"/>
      <c r="P29" s="65"/>
      <c r="Q29" s="65"/>
      <c r="R29" s="65"/>
      <c r="S29" s="65"/>
      <c r="T29" s="65"/>
      <c r="U29" s="65"/>
      <c r="V29" s="65"/>
      <c r="W29" s="65"/>
      <c r="X29" s="78"/>
      <c r="Y29" s="65"/>
      <c r="Z29" s="65"/>
      <c r="AA29" s="65"/>
    </row>
    <row r="30" spans="1:29" ht="13.5">
      <c r="A30" s="65"/>
      <c r="B30" s="79"/>
      <c r="C30" s="549"/>
      <c r="D30" s="549"/>
      <c r="E30" s="549"/>
      <c r="F30" s="549"/>
      <c r="G30" s="549"/>
      <c r="H30" s="549"/>
      <c r="I30" s="549"/>
      <c r="J30" s="549"/>
      <c r="K30" s="549"/>
      <c r="L30" s="549"/>
      <c r="M30" s="549"/>
      <c r="N30" s="549"/>
      <c r="O30" s="549"/>
      <c r="P30" s="549"/>
      <c r="Q30" s="549"/>
      <c r="R30" s="549"/>
      <c r="S30" s="549"/>
      <c r="T30" s="549"/>
      <c r="U30" s="549"/>
      <c r="V30" s="549"/>
      <c r="W30" s="549"/>
      <c r="X30" s="549"/>
      <c r="Y30" s="549"/>
      <c r="Z30" s="549"/>
      <c r="AA30" s="549"/>
    </row>
    <row r="31" spans="1:29" ht="28.5" customHeight="1">
      <c r="A31" s="65"/>
      <c r="B31" s="561" t="s">
        <v>66</v>
      </c>
      <c r="C31" s="561" t="s">
        <v>67</v>
      </c>
      <c r="D31" s="561"/>
      <c r="E31" s="561"/>
      <c r="F31" s="561"/>
      <c r="G31" s="561"/>
      <c r="H31" s="561"/>
      <c r="I31" s="561"/>
      <c r="J31" s="561"/>
      <c r="K31" s="561"/>
      <c r="L31" s="561"/>
      <c r="M31" s="561" t="s">
        <v>68</v>
      </c>
      <c r="N31" s="561"/>
      <c r="O31" s="561"/>
      <c r="P31" s="561"/>
      <c r="Q31" s="561"/>
      <c r="R31" s="553" t="s">
        <v>87</v>
      </c>
      <c r="S31" s="554"/>
      <c r="T31" s="554"/>
      <c r="U31" s="554"/>
      <c r="V31" s="554"/>
      <c r="W31" s="555"/>
      <c r="X31" s="561" t="s">
        <v>69</v>
      </c>
      <c r="Y31" s="561" t="s">
        <v>8</v>
      </c>
      <c r="Z31" s="80"/>
      <c r="AA31" s="80"/>
    </row>
    <row r="32" spans="1:29" ht="28.5" customHeight="1" thickBot="1">
      <c r="A32" s="65"/>
      <c r="B32" s="561"/>
      <c r="C32" s="551"/>
      <c r="D32" s="551"/>
      <c r="E32" s="551"/>
      <c r="F32" s="551"/>
      <c r="G32" s="551"/>
      <c r="H32" s="551"/>
      <c r="I32" s="551"/>
      <c r="J32" s="551"/>
      <c r="K32" s="551"/>
      <c r="L32" s="551"/>
      <c r="M32" s="551"/>
      <c r="N32" s="551"/>
      <c r="O32" s="551"/>
      <c r="P32" s="551"/>
      <c r="Q32" s="551"/>
      <c r="R32" s="550" t="s">
        <v>88</v>
      </c>
      <c r="S32" s="551"/>
      <c r="T32" s="551"/>
      <c r="U32" s="551"/>
      <c r="V32" s="551"/>
      <c r="W32" s="416" t="s">
        <v>89</v>
      </c>
      <c r="X32" s="551"/>
      <c r="Y32" s="551"/>
      <c r="Z32" s="14"/>
      <c r="AA32" s="14"/>
    </row>
    <row r="33" spans="1:27" ht="38.25" customHeight="1">
      <c r="A33" s="65"/>
      <c r="B33" s="81">
        <v>1</v>
      </c>
      <c r="C33" s="417"/>
      <c r="D33" s="418"/>
      <c r="E33" s="418"/>
      <c r="F33" s="418"/>
      <c r="G33" s="418"/>
      <c r="H33" s="418"/>
      <c r="I33" s="418"/>
      <c r="J33" s="418"/>
      <c r="K33" s="418"/>
      <c r="L33" s="419"/>
      <c r="M33" s="552"/>
      <c r="N33" s="552"/>
      <c r="O33" s="552"/>
      <c r="P33" s="552"/>
      <c r="Q33" s="552"/>
      <c r="R33" s="552"/>
      <c r="S33" s="552"/>
      <c r="T33" s="552"/>
      <c r="U33" s="552"/>
      <c r="V33" s="552"/>
      <c r="W33" s="420"/>
      <c r="X33" s="421"/>
      <c r="Y33" s="422"/>
      <c r="Z33" s="415"/>
      <c r="AA33" s="82"/>
    </row>
    <row r="34" spans="1:27" ht="38.25" customHeight="1">
      <c r="A34" s="65"/>
      <c r="B34" s="67">
        <f>B33+1</f>
        <v>2</v>
      </c>
      <c r="C34" s="83"/>
      <c r="D34" s="84"/>
      <c r="E34" s="84"/>
      <c r="F34" s="84"/>
      <c r="G34" s="84"/>
      <c r="H34" s="84"/>
      <c r="I34" s="84"/>
      <c r="J34" s="84"/>
      <c r="K34" s="84"/>
      <c r="L34" s="85"/>
      <c r="M34" s="548"/>
      <c r="N34" s="548"/>
      <c r="O34" s="548"/>
      <c r="P34" s="548"/>
      <c r="Q34" s="548"/>
      <c r="R34" s="548"/>
      <c r="S34" s="548"/>
      <c r="T34" s="548"/>
      <c r="U34" s="548"/>
      <c r="V34" s="548"/>
      <c r="W34" s="414"/>
      <c r="X34" s="86"/>
      <c r="Y34" s="423"/>
      <c r="Z34" s="415"/>
      <c r="AA34" s="82"/>
    </row>
    <row r="35" spans="1:27" ht="38.25" customHeight="1">
      <c r="A35" s="65"/>
      <c r="B35" s="67">
        <f t="shared" ref="B35:B98" si="0">B34+1</f>
        <v>3</v>
      </c>
      <c r="C35" s="83"/>
      <c r="D35" s="84"/>
      <c r="E35" s="84"/>
      <c r="F35" s="84"/>
      <c r="G35" s="84"/>
      <c r="H35" s="84"/>
      <c r="I35" s="84"/>
      <c r="J35" s="84"/>
      <c r="K35" s="84"/>
      <c r="L35" s="85"/>
      <c r="M35" s="548"/>
      <c r="N35" s="548"/>
      <c r="O35" s="548"/>
      <c r="P35" s="548"/>
      <c r="Q35" s="548"/>
      <c r="R35" s="548"/>
      <c r="S35" s="548"/>
      <c r="T35" s="548"/>
      <c r="U35" s="548"/>
      <c r="V35" s="548"/>
      <c r="W35" s="414"/>
      <c r="X35" s="86"/>
      <c r="Y35" s="424"/>
      <c r="Z35" s="415"/>
      <c r="AA35" s="82"/>
    </row>
    <row r="36" spans="1:27" ht="38.25" customHeight="1">
      <c r="A36" s="65"/>
      <c r="B36" s="67">
        <f t="shared" si="0"/>
        <v>4</v>
      </c>
      <c r="C36" s="83"/>
      <c r="D36" s="84"/>
      <c r="E36" s="84"/>
      <c r="F36" s="84"/>
      <c r="G36" s="84"/>
      <c r="H36" s="84"/>
      <c r="I36" s="84"/>
      <c r="J36" s="84"/>
      <c r="K36" s="84"/>
      <c r="L36" s="85"/>
      <c r="M36" s="548"/>
      <c r="N36" s="548"/>
      <c r="O36" s="548"/>
      <c r="P36" s="548"/>
      <c r="Q36" s="548"/>
      <c r="R36" s="548"/>
      <c r="S36" s="548"/>
      <c r="T36" s="548"/>
      <c r="U36" s="548"/>
      <c r="V36" s="548"/>
      <c r="W36" s="414"/>
      <c r="X36" s="86"/>
      <c r="Y36" s="424"/>
      <c r="Z36" s="415"/>
      <c r="AA36" s="82"/>
    </row>
    <row r="37" spans="1:27" ht="38.25" customHeight="1">
      <c r="A37" s="65"/>
      <c r="B37" s="67">
        <f t="shared" si="0"/>
        <v>5</v>
      </c>
      <c r="C37" s="83"/>
      <c r="D37" s="84"/>
      <c r="E37" s="84"/>
      <c r="F37" s="84"/>
      <c r="G37" s="84"/>
      <c r="H37" s="84"/>
      <c r="I37" s="84"/>
      <c r="J37" s="84"/>
      <c r="K37" s="84"/>
      <c r="L37" s="85"/>
      <c r="M37" s="548"/>
      <c r="N37" s="548"/>
      <c r="O37" s="548"/>
      <c r="P37" s="548"/>
      <c r="Q37" s="548"/>
      <c r="R37" s="548"/>
      <c r="S37" s="548"/>
      <c r="T37" s="548"/>
      <c r="U37" s="548"/>
      <c r="V37" s="548"/>
      <c r="W37" s="414"/>
      <c r="X37" s="86"/>
      <c r="Y37" s="424"/>
      <c r="Z37" s="415"/>
      <c r="AA37" s="82"/>
    </row>
    <row r="38" spans="1:27" ht="38.25" customHeight="1">
      <c r="A38" s="65"/>
      <c r="B38" s="67">
        <f t="shared" si="0"/>
        <v>6</v>
      </c>
      <c r="C38" s="83"/>
      <c r="D38" s="84"/>
      <c r="E38" s="84"/>
      <c r="F38" s="84"/>
      <c r="G38" s="84"/>
      <c r="H38" s="84"/>
      <c r="I38" s="84"/>
      <c r="J38" s="84"/>
      <c r="K38" s="84"/>
      <c r="L38" s="85"/>
      <c r="M38" s="548"/>
      <c r="N38" s="548"/>
      <c r="O38" s="548"/>
      <c r="P38" s="548"/>
      <c r="Q38" s="548"/>
      <c r="R38" s="556"/>
      <c r="S38" s="557"/>
      <c r="T38" s="557"/>
      <c r="U38" s="557"/>
      <c r="V38" s="558"/>
      <c r="W38" s="414"/>
      <c r="X38" s="86"/>
      <c r="Y38" s="424"/>
      <c r="Z38" s="415"/>
      <c r="AA38" s="82"/>
    </row>
    <row r="39" spans="1:27" ht="38.25" customHeight="1">
      <c r="A39" s="65"/>
      <c r="B39" s="67">
        <f t="shared" si="0"/>
        <v>7</v>
      </c>
      <c r="C39" s="83"/>
      <c r="D39" s="84"/>
      <c r="E39" s="84"/>
      <c r="F39" s="84"/>
      <c r="G39" s="84"/>
      <c r="H39" s="84"/>
      <c r="I39" s="84"/>
      <c r="J39" s="84"/>
      <c r="K39" s="84"/>
      <c r="L39" s="85"/>
      <c r="M39" s="548"/>
      <c r="N39" s="548"/>
      <c r="O39" s="548"/>
      <c r="P39" s="548"/>
      <c r="Q39" s="548"/>
      <c r="R39" s="556"/>
      <c r="S39" s="557"/>
      <c r="T39" s="557"/>
      <c r="U39" s="557"/>
      <c r="V39" s="558"/>
      <c r="W39" s="414"/>
      <c r="X39" s="86"/>
      <c r="Y39" s="424"/>
      <c r="Z39" s="415"/>
      <c r="AA39" s="82"/>
    </row>
    <row r="40" spans="1:27" ht="38.25" customHeight="1">
      <c r="A40" s="65"/>
      <c r="B40" s="67">
        <f t="shared" si="0"/>
        <v>8</v>
      </c>
      <c r="C40" s="83"/>
      <c r="D40" s="84"/>
      <c r="E40" s="84"/>
      <c r="F40" s="84"/>
      <c r="G40" s="84"/>
      <c r="H40" s="84"/>
      <c r="I40" s="84"/>
      <c r="J40" s="84"/>
      <c r="K40" s="84"/>
      <c r="L40" s="85"/>
      <c r="M40" s="548"/>
      <c r="N40" s="548"/>
      <c r="O40" s="548"/>
      <c r="P40" s="548"/>
      <c r="Q40" s="548"/>
      <c r="R40" s="548"/>
      <c r="S40" s="548"/>
      <c r="T40" s="548"/>
      <c r="U40" s="548"/>
      <c r="V40" s="548"/>
      <c r="W40" s="414"/>
      <c r="X40" s="86"/>
      <c r="Y40" s="424"/>
      <c r="Z40" s="415"/>
      <c r="AA40" s="82"/>
    </row>
    <row r="41" spans="1:27" ht="38.25" customHeight="1">
      <c r="A41" s="65"/>
      <c r="B41" s="67">
        <f t="shared" si="0"/>
        <v>9</v>
      </c>
      <c r="C41" s="83"/>
      <c r="D41" s="84"/>
      <c r="E41" s="84"/>
      <c r="F41" s="84"/>
      <c r="G41" s="84"/>
      <c r="H41" s="84"/>
      <c r="I41" s="84"/>
      <c r="J41" s="84"/>
      <c r="K41" s="84"/>
      <c r="L41" s="85"/>
      <c r="M41" s="548"/>
      <c r="N41" s="548"/>
      <c r="O41" s="548"/>
      <c r="P41" s="548"/>
      <c r="Q41" s="548"/>
      <c r="R41" s="548"/>
      <c r="S41" s="548"/>
      <c r="T41" s="548"/>
      <c r="U41" s="548"/>
      <c r="V41" s="548"/>
      <c r="W41" s="414"/>
      <c r="X41" s="86"/>
      <c r="Y41" s="424"/>
      <c r="Z41" s="415"/>
      <c r="AA41" s="82"/>
    </row>
    <row r="42" spans="1:27" ht="38.25" customHeight="1">
      <c r="A42" s="65"/>
      <c r="B42" s="67">
        <f t="shared" si="0"/>
        <v>10</v>
      </c>
      <c r="C42" s="83"/>
      <c r="D42" s="84"/>
      <c r="E42" s="84"/>
      <c r="F42" s="84"/>
      <c r="G42" s="84"/>
      <c r="H42" s="84"/>
      <c r="I42" s="84"/>
      <c r="J42" s="84"/>
      <c r="K42" s="84"/>
      <c r="L42" s="85"/>
      <c r="M42" s="548"/>
      <c r="N42" s="548"/>
      <c r="O42" s="548"/>
      <c r="P42" s="548"/>
      <c r="Q42" s="548"/>
      <c r="R42" s="548"/>
      <c r="S42" s="548"/>
      <c r="T42" s="548"/>
      <c r="U42" s="548"/>
      <c r="V42" s="548"/>
      <c r="W42" s="414"/>
      <c r="X42" s="86"/>
      <c r="Y42" s="424"/>
      <c r="Z42" s="415"/>
      <c r="AA42" s="82"/>
    </row>
    <row r="43" spans="1:27" ht="38.25" customHeight="1">
      <c r="A43" s="65"/>
      <c r="B43" s="67">
        <f t="shared" si="0"/>
        <v>11</v>
      </c>
      <c r="C43" s="83"/>
      <c r="D43" s="84"/>
      <c r="E43" s="84"/>
      <c r="F43" s="84"/>
      <c r="G43" s="84"/>
      <c r="H43" s="84"/>
      <c r="I43" s="84"/>
      <c r="J43" s="84"/>
      <c r="K43" s="84"/>
      <c r="L43" s="85"/>
      <c r="M43" s="548"/>
      <c r="N43" s="548"/>
      <c r="O43" s="548"/>
      <c r="P43" s="548"/>
      <c r="Q43" s="548"/>
      <c r="R43" s="548"/>
      <c r="S43" s="548"/>
      <c r="T43" s="548"/>
      <c r="U43" s="548"/>
      <c r="V43" s="548"/>
      <c r="W43" s="414"/>
      <c r="X43" s="86"/>
      <c r="Y43" s="424"/>
      <c r="Z43" s="415"/>
      <c r="AA43" s="82"/>
    </row>
    <row r="44" spans="1:27" ht="38.25" customHeight="1">
      <c r="A44" s="65"/>
      <c r="B44" s="67">
        <f t="shared" si="0"/>
        <v>12</v>
      </c>
      <c r="C44" s="83"/>
      <c r="D44" s="84"/>
      <c r="E44" s="84"/>
      <c r="F44" s="84"/>
      <c r="G44" s="84"/>
      <c r="H44" s="84"/>
      <c r="I44" s="84"/>
      <c r="J44" s="84"/>
      <c r="K44" s="84"/>
      <c r="L44" s="85"/>
      <c r="M44" s="548"/>
      <c r="N44" s="548"/>
      <c r="O44" s="548"/>
      <c r="P44" s="548"/>
      <c r="Q44" s="548"/>
      <c r="R44" s="548"/>
      <c r="S44" s="548"/>
      <c r="T44" s="548"/>
      <c r="U44" s="548"/>
      <c r="V44" s="548"/>
      <c r="W44" s="414"/>
      <c r="X44" s="86"/>
      <c r="Y44" s="424"/>
      <c r="Z44" s="415"/>
      <c r="AA44" s="82"/>
    </row>
    <row r="45" spans="1:27" ht="38.25" customHeight="1">
      <c r="A45" s="65"/>
      <c r="B45" s="67">
        <f t="shared" si="0"/>
        <v>13</v>
      </c>
      <c r="C45" s="83"/>
      <c r="D45" s="84"/>
      <c r="E45" s="84"/>
      <c r="F45" s="84"/>
      <c r="G45" s="84"/>
      <c r="H45" s="84"/>
      <c r="I45" s="84"/>
      <c r="J45" s="84"/>
      <c r="K45" s="84"/>
      <c r="L45" s="85"/>
      <c r="M45" s="548"/>
      <c r="N45" s="548"/>
      <c r="O45" s="548"/>
      <c r="P45" s="548"/>
      <c r="Q45" s="548"/>
      <c r="R45" s="548"/>
      <c r="S45" s="548"/>
      <c r="T45" s="548"/>
      <c r="U45" s="548"/>
      <c r="V45" s="548"/>
      <c r="W45" s="414"/>
      <c r="X45" s="86"/>
      <c r="Y45" s="424"/>
      <c r="Z45" s="415"/>
      <c r="AA45" s="82"/>
    </row>
    <row r="46" spans="1:27" ht="38.25" customHeight="1">
      <c r="A46" s="65"/>
      <c r="B46" s="67">
        <f t="shared" si="0"/>
        <v>14</v>
      </c>
      <c r="C46" s="83"/>
      <c r="D46" s="84"/>
      <c r="E46" s="84"/>
      <c r="F46" s="84"/>
      <c r="G46" s="84"/>
      <c r="H46" s="84"/>
      <c r="I46" s="84"/>
      <c r="J46" s="84"/>
      <c r="K46" s="84"/>
      <c r="L46" s="85"/>
      <c r="M46" s="548"/>
      <c r="N46" s="548"/>
      <c r="O46" s="548"/>
      <c r="P46" s="548"/>
      <c r="Q46" s="548"/>
      <c r="R46" s="548"/>
      <c r="S46" s="548"/>
      <c r="T46" s="548"/>
      <c r="U46" s="548"/>
      <c r="V46" s="548"/>
      <c r="W46" s="414"/>
      <c r="X46" s="86"/>
      <c r="Y46" s="424"/>
      <c r="Z46" s="415"/>
      <c r="AA46" s="82"/>
    </row>
    <row r="47" spans="1:27" ht="38.25" customHeight="1">
      <c r="A47" s="65"/>
      <c r="B47" s="67">
        <f t="shared" si="0"/>
        <v>15</v>
      </c>
      <c r="C47" s="83"/>
      <c r="D47" s="84"/>
      <c r="E47" s="84"/>
      <c r="F47" s="84"/>
      <c r="G47" s="84"/>
      <c r="H47" s="84"/>
      <c r="I47" s="84"/>
      <c r="J47" s="84"/>
      <c r="K47" s="84"/>
      <c r="L47" s="85"/>
      <c r="M47" s="548"/>
      <c r="N47" s="548"/>
      <c r="O47" s="548"/>
      <c r="P47" s="548"/>
      <c r="Q47" s="548"/>
      <c r="R47" s="548"/>
      <c r="S47" s="548"/>
      <c r="T47" s="548"/>
      <c r="U47" s="548"/>
      <c r="V47" s="548"/>
      <c r="W47" s="414"/>
      <c r="X47" s="86"/>
      <c r="Y47" s="424"/>
      <c r="Z47" s="415"/>
      <c r="AA47" s="82"/>
    </row>
    <row r="48" spans="1:27" ht="38.25" customHeight="1">
      <c r="A48" s="65"/>
      <c r="B48" s="67">
        <f t="shared" si="0"/>
        <v>16</v>
      </c>
      <c r="C48" s="83"/>
      <c r="D48" s="84"/>
      <c r="E48" s="84"/>
      <c r="F48" s="84"/>
      <c r="G48" s="84"/>
      <c r="H48" s="84"/>
      <c r="I48" s="84"/>
      <c r="J48" s="84"/>
      <c r="K48" s="84"/>
      <c r="L48" s="85"/>
      <c r="M48" s="548"/>
      <c r="N48" s="548"/>
      <c r="O48" s="548"/>
      <c r="P48" s="548"/>
      <c r="Q48" s="548"/>
      <c r="R48" s="548"/>
      <c r="S48" s="548"/>
      <c r="T48" s="548"/>
      <c r="U48" s="548"/>
      <c r="V48" s="548"/>
      <c r="W48" s="414"/>
      <c r="X48" s="86"/>
      <c r="Y48" s="424"/>
      <c r="Z48" s="415"/>
      <c r="AA48" s="82"/>
    </row>
    <row r="49" spans="1:27" ht="38.25" customHeight="1">
      <c r="A49" s="65"/>
      <c r="B49" s="67">
        <f t="shared" si="0"/>
        <v>17</v>
      </c>
      <c r="C49" s="83"/>
      <c r="D49" s="84"/>
      <c r="E49" s="84"/>
      <c r="F49" s="84"/>
      <c r="G49" s="84"/>
      <c r="H49" s="84"/>
      <c r="I49" s="84"/>
      <c r="J49" s="84"/>
      <c r="K49" s="84"/>
      <c r="L49" s="85"/>
      <c r="M49" s="548"/>
      <c r="N49" s="548"/>
      <c r="O49" s="548"/>
      <c r="P49" s="548"/>
      <c r="Q49" s="548"/>
      <c r="R49" s="548"/>
      <c r="S49" s="548"/>
      <c r="T49" s="548"/>
      <c r="U49" s="548"/>
      <c r="V49" s="548"/>
      <c r="W49" s="414"/>
      <c r="X49" s="86"/>
      <c r="Y49" s="424"/>
      <c r="Z49" s="415"/>
      <c r="AA49" s="82"/>
    </row>
    <row r="50" spans="1:27" ht="38.25" customHeight="1">
      <c r="A50" s="65"/>
      <c r="B50" s="67">
        <f t="shared" si="0"/>
        <v>18</v>
      </c>
      <c r="C50" s="83"/>
      <c r="D50" s="84"/>
      <c r="E50" s="84"/>
      <c r="F50" s="84"/>
      <c r="G50" s="84"/>
      <c r="H50" s="84"/>
      <c r="I50" s="84"/>
      <c r="J50" s="84"/>
      <c r="K50" s="84"/>
      <c r="L50" s="85"/>
      <c r="M50" s="548"/>
      <c r="N50" s="548"/>
      <c r="O50" s="548"/>
      <c r="P50" s="548"/>
      <c r="Q50" s="548"/>
      <c r="R50" s="548"/>
      <c r="S50" s="548"/>
      <c r="T50" s="548"/>
      <c r="U50" s="548"/>
      <c r="V50" s="548"/>
      <c r="W50" s="414"/>
      <c r="X50" s="86"/>
      <c r="Y50" s="424"/>
      <c r="Z50" s="415"/>
      <c r="AA50" s="82"/>
    </row>
    <row r="51" spans="1:27" ht="38.25" customHeight="1">
      <c r="A51" s="65"/>
      <c r="B51" s="67">
        <f t="shared" si="0"/>
        <v>19</v>
      </c>
      <c r="C51" s="83"/>
      <c r="D51" s="84"/>
      <c r="E51" s="84"/>
      <c r="F51" s="84"/>
      <c r="G51" s="84"/>
      <c r="H51" s="84"/>
      <c r="I51" s="84"/>
      <c r="J51" s="84"/>
      <c r="K51" s="84"/>
      <c r="L51" s="85"/>
      <c r="M51" s="548"/>
      <c r="N51" s="548"/>
      <c r="O51" s="548"/>
      <c r="P51" s="548"/>
      <c r="Q51" s="548"/>
      <c r="R51" s="548"/>
      <c r="S51" s="548"/>
      <c r="T51" s="548"/>
      <c r="U51" s="548"/>
      <c r="V51" s="548"/>
      <c r="W51" s="414"/>
      <c r="X51" s="86"/>
      <c r="Y51" s="424"/>
      <c r="Z51" s="415"/>
      <c r="AA51" s="82"/>
    </row>
    <row r="52" spans="1:27" ht="38.25" customHeight="1">
      <c r="A52" s="65"/>
      <c r="B52" s="67">
        <f t="shared" si="0"/>
        <v>20</v>
      </c>
      <c r="C52" s="83"/>
      <c r="D52" s="84"/>
      <c r="E52" s="84"/>
      <c r="F52" s="84"/>
      <c r="G52" s="84"/>
      <c r="H52" s="84"/>
      <c r="I52" s="84"/>
      <c r="J52" s="84"/>
      <c r="K52" s="84"/>
      <c r="L52" s="85"/>
      <c r="M52" s="548"/>
      <c r="N52" s="548"/>
      <c r="O52" s="548"/>
      <c r="P52" s="548"/>
      <c r="Q52" s="548"/>
      <c r="R52" s="548"/>
      <c r="S52" s="548"/>
      <c r="T52" s="548"/>
      <c r="U52" s="548"/>
      <c r="V52" s="548"/>
      <c r="W52" s="414"/>
      <c r="X52" s="86"/>
      <c r="Y52" s="424"/>
      <c r="Z52" s="415"/>
      <c r="AA52" s="82"/>
    </row>
    <row r="53" spans="1:27" ht="38.25" customHeight="1">
      <c r="A53" s="65"/>
      <c r="B53" s="67">
        <f t="shared" si="0"/>
        <v>21</v>
      </c>
      <c r="C53" s="83"/>
      <c r="D53" s="84"/>
      <c r="E53" s="84"/>
      <c r="F53" s="84"/>
      <c r="G53" s="84"/>
      <c r="H53" s="84"/>
      <c r="I53" s="84"/>
      <c r="J53" s="84"/>
      <c r="K53" s="84"/>
      <c r="L53" s="85"/>
      <c r="M53" s="548"/>
      <c r="N53" s="548"/>
      <c r="O53" s="548"/>
      <c r="P53" s="548"/>
      <c r="Q53" s="548"/>
      <c r="R53" s="548"/>
      <c r="S53" s="548"/>
      <c r="T53" s="548"/>
      <c r="U53" s="548"/>
      <c r="V53" s="548"/>
      <c r="W53" s="414"/>
      <c r="X53" s="86"/>
      <c r="Y53" s="424"/>
      <c r="Z53" s="415"/>
      <c r="AA53" s="82"/>
    </row>
    <row r="54" spans="1:27" ht="38.25" customHeight="1">
      <c r="A54" s="65"/>
      <c r="B54" s="67">
        <f t="shared" si="0"/>
        <v>22</v>
      </c>
      <c r="C54" s="83"/>
      <c r="D54" s="84"/>
      <c r="E54" s="84"/>
      <c r="F54" s="84"/>
      <c r="G54" s="84"/>
      <c r="H54" s="84"/>
      <c r="I54" s="84"/>
      <c r="J54" s="84"/>
      <c r="K54" s="84"/>
      <c r="L54" s="85"/>
      <c r="M54" s="548"/>
      <c r="N54" s="548"/>
      <c r="O54" s="548"/>
      <c r="P54" s="548"/>
      <c r="Q54" s="548"/>
      <c r="R54" s="548"/>
      <c r="S54" s="548"/>
      <c r="T54" s="548"/>
      <c r="U54" s="548"/>
      <c r="V54" s="548"/>
      <c r="W54" s="414"/>
      <c r="X54" s="86"/>
      <c r="Y54" s="424"/>
      <c r="Z54" s="415"/>
      <c r="AA54" s="82"/>
    </row>
    <row r="55" spans="1:27" ht="38.25" customHeight="1">
      <c r="A55" s="65"/>
      <c r="B55" s="67">
        <f t="shared" si="0"/>
        <v>23</v>
      </c>
      <c r="C55" s="83"/>
      <c r="D55" s="84"/>
      <c r="E55" s="84"/>
      <c r="F55" s="84"/>
      <c r="G55" s="84"/>
      <c r="H55" s="84"/>
      <c r="I55" s="84"/>
      <c r="J55" s="84"/>
      <c r="K55" s="84"/>
      <c r="L55" s="85"/>
      <c r="M55" s="548"/>
      <c r="N55" s="548"/>
      <c r="O55" s="548"/>
      <c r="P55" s="548"/>
      <c r="Q55" s="548"/>
      <c r="R55" s="548"/>
      <c r="S55" s="548"/>
      <c r="T55" s="548"/>
      <c r="U55" s="548"/>
      <c r="V55" s="548"/>
      <c r="W55" s="414"/>
      <c r="X55" s="86"/>
      <c r="Y55" s="424"/>
      <c r="Z55" s="415"/>
      <c r="AA55" s="82"/>
    </row>
    <row r="56" spans="1:27" ht="38.25" customHeight="1">
      <c r="A56" s="65"/>
      <c r="B56" s="67">
        <f t="shared" si="0"/>
        <v>24</v>
      </c>
      <c r="C56" s="83"/>
      <c r="D56" s="84"/>
      <c r="E56" s="84"/>
      <c r="F56" s="84"/>
      <c r="G56" s="84"/>
      <c r="H56" s="84"/>
      <c r="I56" s="84"/>
      <c r="J56" s="84"/>
      <c r="K56" s="84"/>
      <c r="L56" s="85"/>
      <c r="M56" s="548"/>
      <c r="N56" s="548"/>
      <c r="O56" s="548"/>
      <c r="P56" s="548"/>
      <c r="Q56" s="548"/>
      <c r="R56" s="548"/>
      <c r="S56" s="548"/>
      <c r="T56" s="548"/>
      <c r="U56" s="548"/>
      <c r="V56" s="548"/>
      <c r="W56" s="414"/>
      <c r="X56" s="86"/>
      <c r="Y56" s="424"/>
      <c r="Z56" s="415"/>
      <c r="AA56" s="82"/>
    </row>
    <row r="57" spans="1:27" ht="38.25" customHeight="1">
      <c r="A57" s="65"/>
      <c r="B57" s="67">
        <f t="shared" si="0"/>
        <v>25</v>
      </c>
      <c r="C57" s="83"/>
      <c r="D57" s="84"/>
      <c r="E57" s="84"/>
      <c r="F57" s="84"/>
      <c r="G57" s="84"/>
      <c r="H57" s="84"/>
      <c r="I57" s="84"/>
      <c r="J57" s="84"/>
      <c r="K57" s="84"/>
      <c r="L57" s="85"/>
      <c r="M57" s="548"/>
      <c r="N57" s="548"/>
      <c r="O57" s="548"/>
      <c r="P57" s="548"/>
      <c r="Q57" s="548"/>
      <c r="R57" s="548"/>
      <c r="S57" s="548"/>
      <c r="T57" s="548"/>
      <c r="U57" s="548"/>
      <c r="V57" s="548"/>
      <c r="W57" s="414"/>
      <c r="X57" s="86"/>
      <c r="Y57" s="424"/>
      <c r="Z57" s="415"/>
      <c r="AA57" s="82"/>
    </row>
    <row r="58" spans="1:27" ht="38.25" customHeight="1">
      <c r="A58" s="65"/>
      <c r="B58" s="67">
        <f t="shared" si="0"/>
        <v>26</v>
      </c>
      <c r="C58" s="83"/>
      <c r="D58" s="84"/>
      <c r="E58" s="84"/>
      <c r="F58" s="84"/>
      <c r="G58" s="84"/>
      <c r="H58" s="84"/>
      <c r="I58" s="84"/>
      <c r="J58" s="84"/>
      <c r="K58" s="84"/>
      <c r="L58" s="85"/>
      <c r="M58" s="548"/>
      <c r="N58" s="548"/>
      <c r="O58" s="548"/>
      <c r="P58" s="548"/>
      <c r="Q58" s="548"/>
      <c r="R58" s="548"/>
      <c r="S58" s="548"/>
      <c r="T58" s="548"/>
      <c r="U58" s="548"/>
      <c r="V58" s="548"/>
      <c r="W58" s="414"/>
      <c r="X58" s="86"/>
      <c r="Y58" s="424"/>
      <c r="Z58" s="415"/>
      <c r="AA58" s="82"/>
    </row>
    <row r="59" spans="1:27" ht="38.25" customHeight="1">
      <c r="A59" s="65"/>
      <c r="B59" s="67">
        <f t="shared" si="0"/>
        <v>27</v>
      </c>
      <c r="C59" s="83"/>
      <c r="D59" s="84"/>
      <c r="E59" s="84"/>
      <c r="F59" s="84"/>
      <c r="G59" s="84"/>
      <c r="H59" s="84"/>
      <c r="I59" s="84"/>
      <c r="J59" s="84"/>
      <c r="K59" s="84"/>
      <c r="L59" s="85"/>
      <c r="M59" s="548"/>
      <c r="N59" s="548"/>
      <c r="O59" s="548"/>
      <c r="P59" s="548"/>
      <c r="Q59" s="548"/>
      <c r="R59" s="548"/>
      <c r="S59" s="548"/>
      <c r="T59" s="548"/>
      <c r="U59" s="548"/>
      <c r="V59" s="548"/>
      <c r="W59" s="414"/>
      <c r="X59" s="86"/>
      <c r="Y59" s="424"/>
      <c r="Z59" s="415"/>
      <c r="AA59" s="82"/>
    </row>
    <row r="60" spans="1:27" ht="38.25" customHeight="1">
      <c r="A60" s="65"/>
      <c r="B60" s="67">
        <f t="shared" si="0"/>
        <v>28</v>
      </c>
      <c r="C60" s="83"/>
      <c r="D60" s="84"/>
      <c r="E60" s="84"/>
      <c r="F60" s="84"/>
      <c r="G60" s="84"/>
      <c r="H60" s="84"/>
      <c r="I60" s="84"/>
      <c r="J60" s="84"/>
      <c r="K60" s="84"/>
      <c r="L60" s="85"/>
      <c r="M60" s="548"/>
      <c r="N60" s="548"/>
      <c r="O60" s="548"/>
      <c r="P60" s="548"/>
      <c r="Q60" s="548"/>
      <c r="R60" s="548"/>
      <c r="S60" s="548"/>
      <c r="T60" s="548"/>
      <c r="U60" s="548"/>
      <c r="V60" s="548"/>
      <c r="W60" s="414"/>
      <c r="X60" s="86"/>
      <c r="Y60" s="424"/>
      <c r="Z60" s="415"/>
      <c r="AA60" s="82"/>
    </row>
    <row r="61" spans="1:27" ht="38.25" customHeight="1">
      <c r="A61" s="65"/>
      <c r="B61" s="67">
        <f t="shared" si="0"/>
        <v>29</v>
      </c>
      <c r="C61" s="83"/>
      <c r="D61" s="84"/>
      <c r="E61" s="84"/>
      <c r="F61" s="84"/>
      <c r="G61" s="84"/>
      <c r="H61" s="84"/>
      <c r="I61" s="84"/>
      <c r="J61" s="84"/>
      <c r="K61" s="84"/>
      <c r="L61" s="85"/>
      <c r="M61" s="548"/>
      <c r="N61" s="548"/>
      <c r="O61" s="548"/>
      <c r="P61" s="548"/>
      <c r="Q61" s="548"/>
      <c r="R61" s="548"/>
      <c r="S61" s="548"/>
      <c r="T61" s="548"/>
      <c r="U61" s="548"/>
      <c r="V61" s="548"/>
      <c r="W61" s="414"/>
      <c r="X61" s="86"/>
      <c r="Y61" s="424"/>
      <c r="Z61" s="415"/>
      <c r="AA61" s="82"/>
    </row>
    <row r="62" spans="1:27" ht="38.25" customHeight="1">
      <c r="A62" s="65"/>
      <c r="B62" s="67">
        <f t="shared" si="0"/>
        <v>30</v>
      </c>
      <c r="C62" s="83"/>
      <c r="D62" s="84"/>
      <c r="E62" s="84"/>
      <c r="F62" s="84"/>
      <c r="G62" s="84"/>
      <c r="H62" s="84"/>
      <c r="I62" s="84"/>
      <c r="J62" s="84"/>
      <c r="K62" s="84"/>
      <c r="L62" s="85"/>
      <c r="M62" s="548"/>
      <c r="N62" s="548"/>
      <c r="O62" s="548"/>
      <c r="P62" s="548"/>
      <c r="Q62" s="548"/>
      <c r="R62" s="548"/>
      <c r="S62" s="548"/>
      <c r="T62" s="548"/>
      <c r="U62" s="548"/>
      <c r="V62" s="548"/>
      <c r="W62" s="414"/>
      <c r="X62" s="86"/>
      <c r="Y62" s="424"/>
      <c r="Z62" s="415"/>
      <c r="AA62" s="82"/>
    </row>
    <row r="63" spans="1:27" ht="38.25" customHeight="1">
      <c r="A63" s="65"/>
      <c r="B63" s="67">
        <f t="shared" si="0"/>
        <v>31</v>
      </c>
      <c r="C63" s="83"/>
      <c r="D63" s="84"/>
      <c r="E63" s="84"/>
      <c r="F63" s="84"/>
      <c r="G63" s="84"/>
      <c r="H63" s="84"/>
      <c r="I63" s="84"/>
      <c r="J63" s="84"/>
      <c r="K63" s="84"/>
      <c r="L63" s="85"/>
      <c r="M63" s="548"/>
      <c r="N63" s="548"/>
      <c r="O63" s="548"/>
      <c r="P63" s="548"/>
      <c r="Q63" s="548"/>
      <c r="R63" s="548"/>
      <c r="S63" s="548"/>
      <c r="T63" s="548"/>
      <c r="U63" s="548"/>
      <c r="V63" s="548"/>
      <c r="W63" s="414"/>
      <c r="X63" s="86"/>
      <c r="Y63" s="424"/>
      <c r="Z63" s="415"/>
      <c r="AA63" s="82"/>
    </row>
    <row r="64" spans="1:27" ht="38.25" customHeight="1">
      <c r="A64" s="65"/>
      <c r="B64" s="67">
        <f t="shared" si="0"/>
        <v>32</v>
      </c>
      <c r="C64" s="83"/>
      <c r="D64" s="84"/>
      <c r="E64" s="84"/>
      <c r="F64" s="84"/>
      <c r="G64" s="84"/>
      <c r="H64" s="84"/>
      <c r="I64" s="84"/>
      <c r="J64" s="84"/>
      <c r="K64" s="84"/>
      <c r="L64" s="85"/>
      <c r="M64" s="548"/>
      <c r="N64" s="548"/>
      <c r="O64" s="548"/>
      <c r="P64" s="548"/>
      <c r="Q64" s="548"/>
      <c r="R64" s="548"/>
      <c r="S64" s="548"/>
      <c r="T64" s="548"/>
      <c r="U64" s="548"/>
      <c r="V64" s="548"/>
      <c r="W64" s="414"/>
      <c r="X64" s="86"/>
      <c r="Y64" s="424"/>
      <c r="Z64" s="415"/>
      <c r="AA64" s="82"/>
    </row>
    <row r="65" spans="1:27" ht="38.25" customHeight="1">
      <c r="A65" s="65"/>
      <c r="B65" s="67">
        <f t="shared" si="0"/>
        <v>33</v>
      </c>
      <c r="C65" s="83"/>
      <c r="D65" s="84"/>
      <c r="E65" s="84"/>
      <c r="F65" s="84"/>
      <c r="G65" s="84"/>
      <c r="H65" s="84"/>
      <c r="I65" s="84"/>
      <c r="J65" s="84"/>
      <c r="K65" s="84"/>
      <c r="L65" s="85"/>
      <c r="M65" s="548"/>
      <c r="N65" s="548"/>
      <c r="O65" s="548"/>
      <c r="P65" s="548"/>
      <c r="Q65" s="548"/>
      <c r="R65" s="548"/>
      <c r="S65" s="548"/>
      <c r="T65" s="548"/>
      <c r="U65" s="548"/>
      <c r="V65" s="548"/>
      <c r="W65" s="414"/>
      <c r="X65" s="86"/>
      <c r="Y65" s="424"/>
      <c r="Z65" s="415"/>
      <c r="AA65" s="82"/>
    </row>
    <row r="66" spans="1:27" ht="38.25" customHeight="1">
      <c r="A66" s="65"/>
      <c r="B66" s="67">
        <f t="shared" si="0"/>
        <v>34</v>
      </c>
      <c r="C66" s="83"/>
      <c r="D66" s="84"/>
      <c r="E66" s="84"/>
      <c r="F66" s="84"/>
      <c r="G66" s="84"/>
      <c r="H66" s="84"/>
      <c r="I66" s="84"/>
      <c r="J66" s="84"/>
      <c r="K66" s="84"/>
      <c r="L66" s="85"/>
      <c r="M66" s="548"/>
      <c r="N66" s="548"/>
      <c r="O66" s="548"/>
      <c r="P66" s="548"/>
      <c r="Q66" s="548"/>
      <c r="R66" s="548"/>
      <c r="S66" s="548"/>
      <c r="T66" s="548"/>
      <c r="U66" s="548"/>
      <c r="V66" s="548"/>
      <c r="W66" s="414"/>
      <c r="X66" s="86"/>
      <c r="Y66" s="424"/>
      <c r="Z66" s="415"/>
      <c r="AA66" s="82"/>
    </row>
    <row r="67" spans="1:27" ht="38.25" customHeight="1">
      <c r="A67" s="65"/>
      <c r="B67" s="67">
        <f t="shared" si="0"/>
        <v>35</v>
      </c>
      <c r="C67" s="83"/>
      <c r="D67" s="84"/>
      <c r="E67" s="84"/>
      <c r="F67" s="84"/>
      <c r="G67" s="84"/>
      <c r="H67" s="84"/>
      <c r="I67" s="84"/>
      <c r="J67" s="84"/>
      <c r="K67" s="84"/>
      <c r="L67" s="85"/>
      <c r="M67" s="548"/>
      <c r="N67" s="548"/>
      <c r="O67" s="548"/>
      <c r="P67" s="548"/>
      <c r="Q67" s="548"/>
      <c r="R67" s="548"/>
      <c r="S67" s="548"/>
      <c r="T67" s="548"/>
      <c r="U67" s="548"/>
      <c r="V67" s="548"/>
      <c r="W67" s="414"/>
      <c r="X67" s="86"/>
      <c r="Y67" s="424"/>
      <c r="Z67" s="415"/>
      <c r="AA67" s="82"/>
    </row>
    <row r="68" spans="1:27" ht="38.25" customHeight="1">
      <c r="A68" s="65"/>
      <c r="B68" s="67">
        <f t="shared" si="0"/>
        <v>36</v>
      </c>
      <c r="C68" s="83"/>
      <c r="D68" s="84"/>
      <c r="E68" s="84"/>
      <c r="F68" s="84"/>
      <c r="G68" s="84"/>
      <c r="H68" s="84"/>
      <c r="I68" s="84"/>
      <c r="J68" s="84"/>
      <c r="K68" s="84"/>
      <c r="L68" s="85"/>
      <c r="M68" s="548"/>
      <c r="N68" s="548"/>
      <c r="O68" s="548"/>
      <c r="P68" s="548"/>
      <c r="Q68" s="548"/>
      <c r="R68" s="548"/>
      <c r="S68" s="548"/>
      <c r="T68" s="548"/>
      <c r="U68" s="548"/>
      <c r="V68" s="548"/>
      <c r="W68" s="414"/>
      <c r="X68" s="86"/>
      <c r="Y68" s="424"/>
      <c r="Z68" s="415"/>
      <c r="AA68" s="82"/>
    </row>
    <row r="69" spans="1:27" ht="38.25" customHeight="1">
      <c r="A69" s="65"/>
      <c r="B69" s="67">
        <f t="shared" si="0"/>
        <v>37</v>
      </c>
      <c r="C69" s="83"/>
      <c r="D69" s="84"/>
      <c r="E69" s="84"/>
      <c r="F69" s="84"/>
      <c r="G69" s="84"/>
      <c r="H69" s="84"/>
      <c r="I69" s="84"/>
      <c r="J69" s="84"/>
      <c r="K69" s="84"/>
      <c r="L69" s="85"/>
      <c r="M69" s="548"/>
      <c r="N69" s="548"/>
      <c r="O69" s="548"/>
      <c r="P69" s="548"/>
      <c r="Q69" s="548"/>
      <c r="R69" s="548"/>
      <c r="S69" s="548"/>
      <c r="T69" s="548"/>
      <c r="U69" s="548"/>
      <c r="V69" s="548"/>
      <c r="W69" s="414"/>
      <c r="X69" s="86"/>
      <c r="Y69" s="424"/>
      <c r="Z69" s="415"/>
      <c r="AA69" s="82"/>
    </row>
    <row r="70" spans="1:27" ht="38.25" customHeight="1">
      <c r="A70" s="65"/>
      <c r="B70" s="67">
        <f t="shared" si="0"/>
        <v>38</v>
      </c>
      <c r="C70" s="83"/>
      <c r="D70" s="84"/>
      <c r="E70" s="84"/>
      <c r="F70" s="84"/>
      <c r="G70" s="84"/>
      <c r="H70" s="84"/>
      <c r="I70" s="84"/>
      <c r="J70" s="84"/>
      <c r="K70" s="84"/>
      <c r="L70" s="85"/>
      <c r="M70" s="548"/>
      <c r="N70" s="548"/>
      <c r="O70" s="548"/>
      <c r="P70" s="548"/>
      <c r="Q70" s="548"/>
      <c r="R70" s="548"/>
      <c r="S70" s="548"/>
      <c r="T70" s="548"/>
      <c r="U70" s="548"/>
      <c r="V70" s="548"/>
      <c r="W70" s="414"/>
      <c r="X70" s="86"/>
      <c r="Y70" s="424"/>
      <c r="Z70" s="415"/>
      <c r="AA70" s="82"/>
    </row>
    <row r="71" spans="1:27" ht="38.25" customHeight="1">
      <c r="A71" s="65"/>
      <c r="B71" s="67">
        <f t="shared" si="0"/>
        <v>39</v>
      </c>
      <c r="C71" s="83"/>
      <c r="D71" s="84"/>
      <c r="E71" s="84"/>
      <c r="F71" s="84"/>
      <c r="G71" s="84"/>
      <c r="H71" s="84"/>
      <c r="I71" s="84"/>
      <c r="J71" s="84"/>
      <c r="K71" s="84"/>
      <c r="L71" s="85"/>
      <c r="M71" s="548"/>
      <c r="N71" s="548"/>
      <c r="O71" s="548"/>
      <c r="P71" s="548"/>
      <c r="Q71" s="548"/>
      <c r="R71" s="548"/>
      <c r="S71" s="548"/>
      <c r="T71" s="548"/>
      <c r="U71" s="548"/>
      <c r="V71" s="548"/>
      <c r="W71" s="414"/>
      <c r="X71" s="86"/>
      <c r="Y71" s="424"/>
      <c r="Z71" s="415"/>
      <c r="AA71" s="82"/>
    </row>
    <row r="72" spans="1:27" ht="38.25" customHeight="1">
      <c r="A72" s="65"/>
      <c r="B72" s="67">
        <f t="shared" si="0"/>
        <v>40</v>
      </c>
      <c r="C72" s="83"/>
      <c r="D72" s="84"/>
      <c r="E72" s="84"/>
      <c r="F72" s="84"/>
      <c r="G72" s="84"/>
      <c r="H72" s="84"/>
      <c r="I72" s="84"/>
      <c r="J72" s="84"/>
      <c r="K72" s="84"/>
      <c r="L72" s="85"/>
      <c r="M72" s="548"/>
      <c r="N72" s="548"/>
      <c r="O72" s="548"/>
      <c r="P72" s="548"/>
      <c r="Q72" s="548"/>
      <c r="R72" s="548"/>
      <c r="S72" s="548"/>
      <c r="T72" s="548"/>
      <c r="U72" s="548"/>
      <c r="V72" s="548"/>
      <c r="W72" s="414"/>
      <c r="X72" s="86"/>
      <c r="Y72" s="424"/>
      <c r="Z72" s="415"/>
      <c r="AA72" s="82"/>
    </row>
    <row r="73" spans="1:27" ht="38.25" customHeight="1">
      <c r="A73" s="65"/>
      <c r="B73" s="67">
        <f t="shared" si="0"/>
        <v>41</v>
      </c>
      <c r="C73" s="83"/>
      <c r="D73" s="84"/>
      <c r="E73" s="84"/>
      <c r="F73" s="84"/>
      <c r="G73" s="84"/>
      <c r="H73" s="84"/>
      <c r="I73" s="84"/>
      <c r="J73" s="84"/>
      <c r="K73" s="84"/>
      <c r="L73" s="85"/>
      <c r="M73" s="548"/>
      <c r="N73" s="548"/>
      <c r="O73" s="548"/>
      <c r="P73" s="548"/>
      <c r="Q73" s="548"/>
      <c r="R73" s="548"/>
      <c r="S73" s="548"/>
      <c r="T73" s="548"/>
      <c r="U73" s="548"/>
      <c r="V73" s="548"/>
      <c r="W73" s="414"/>
      <c r="X73" s="86"/>
      <c r="Y73" s="424"/>
      <c r="Z73" s="415"/>
      <c r="AA73" s="82"/>
    </row>
    <row r="74" spans="1:27" ht="38.25" customHeight="1">
      <c r="A74" s="65"/>
      <c r="B74" s="67">
        <f t="shared" si="0"/>
        <v>42</v>
      </c>
      <c r="C74" s="83"/>
      <c r="D74" s="84"/>
      <c r="E74" s="84"/>
      <c r="F74" s="84"/>
      <c r="G74" s="84"/>
      <c r="H74" s="84"/>
      <c r="I74" s="84"/>
      <c r="J74" s="84"/>
      <c r="K74" s="84"/>
      <c r="L74" s="85"/>
      <c r="M74" s="548"/>
      <c r="N74" s="548"/>
      <c r="O74" s="548"/>
      <c r="P74" s="548"/>
      <c r="Q74" s="548"/>
      <c r="R74" s="548"/>
      <c r="S74" s="548"/>
      <c r="T74" s="548"/>
      <c r="U74" s="548"/>
      <c r="V74" s="548"/>
      <c r="W74" s="414"/>
      <c r="X74" s="86"/>
      <c r="Y74" s="424"/>
      <c r="Z74" s="415"/>
      <c r="AA74" s="82"/>
    </row>
    <row r="75" spans="1:27" ht="38.25" customHeight="1">
      <c r="A75" s="65"/>
      <c r="B75" s="67">
        <f t="shared" si="0"/>
        <v>43</v>
      </c>
      <c r="C75" s="83"/>
      <c r="D75" s="84"/>
      <c r="E75" s="84"/>
      <c r="F75" s="84"/>
      <c r="G75" s="84"/>
      <c r="H75" s="84"/>
      <c r="I75" s="84"/>
      <c r="J75" s="84"/>
      <c r="K75" s="84"/>
      <c r="L75" s="85"/>
      <c r="M75" s="548"/>
      <c r="N75" s="548"/>
      <c r="O75" s="548"/>
      <c r="P75" s="548"/>
      <c r="Q75" s="548"/>
      <c r="R75" s="548"/>
      <c r="S75" s="548"/>
      <c r="T75" s="548"/>
      <c r="U75" s="548"/>
      <c r="V75" s="548"/>
      <c r="W75" s="414"/>
      <c r="X75" s="86"/>
      <c r="Y75" s="424"/>
      <c r="Z75" s="415"/>
      <c r="AA75" s="82"/>
    </row>
    <row r="76" spans="1:27" ht="38.25" customHeight="1">
      <c r="A76" s="65"/>
      <c r="B76" s="67">
        <f t="shared" si="0"/>
        <v>44</v>
      </c>
      <c r="C76" s="83"/>
      <c r="D76" s="84"/>
      <c r="E76" s="84"/>
      <c r="F76" s="84"/>
      <c r="G76" s="84"/>
      <c r="H76" s="84"/>
      <c r="I76" s="84"/>
      <c r="J76" s="84"/>
      <c r="K76" s="84"/>
      <c r="L76" s="85"/>
      <c r="M76" s="548"/>
      <c r="N76" s="548"/>
      <c r="O76" s="548"/>
      <c r="P76" s="548"/>
      <c r="Q76" s="548"/>
      <c r="R76" s="548"/>
      <c r="S76" s="548"/>
      <c r="T76" s="548"/>
      <c r="U76" s="548"/>
      <c r="V76" s="548"/>
      <c r="W76" s="414"/>
      <c r="X76" s="86"/>
      <c r="Y76" s="424"/>
      <c r="Z76" s="415"/>
      <c r="AA76" s="82"/>
    </row>
    <row r="77" spans="1:27" ht="38.25" customHeight="1">
      <c r="A77" s="65"/>
      <c r="B77" s="67">
        <f t="shared" si="0"/>
        <v>45</v>
      </c>
      <c r="C77" s="83"/>
      <c r="D77" s="84"/>
      <c r="E77" s="84"/>
      <c r="F77" s="84"/>
      <c r="G77" s="84"/>
      <c r="H77" s="84"/>
      <c r="I77" s="84"/>
      <c r="J77" s="84"/>
      <c r="K77" s="84"/>
      <c r="L77" s="85"/>
      <c r="M77" s="548"/>
      <c r="N77" s="548"/>
      <c r="O77" s="548"/>
      <c r="P77" s="548"/>
      <c r="Q77" s="548"/>
      <c r="R77" s="548"/>
      <c r="S77" s="548"/>
      <c r="T77" s="548"/>
      <c r="U77" s="548"/>
      <c r="V77" s="548"/>
      <c r="W77" s="414"/>
      <c r="X77" s="86"/>
      <c r="Y77" s="424"/>
      <c r="Z77" s="415"/>
      <c r="AA77" s="82"/>
    </row>
    <row r="78" spans="1:27" ht="38.25" customHeight="1">
      <c r="A78" s="65"/>
      <c r="B78" s="67">
        <f t="shared" si="0"/>
        <v>46</v>
      </c>
      <c r="C78" s="83"/>
      <c r="D78" s="84"/>
      <c r="E78" s="84"/>
      <c r="F78" s="84"/>
      <c r="G78" s="84"/>
      <c r="H78" s="84"/>
      <c r="I78" s="84"/>
      <c r="J78" s="84"/>
      <c r="K78" s="84"/>
      <c r="L78" s="85"/>
      <c r="M78" s="548"/>
      <c r="N78" s="548"/>
      <c r="O78" s="548"/>
      <c r="P78" s="548"/>
      <c r="Q78" s="548"/>
      <c r="R78" s="548"/>
      <c r="S78" s="548"/>
      <c r="T78" s="548"/>
      <c r="U78" s="548"/>
      <c r="V78" s="548"/>
      <c r="W78" s="414"/>
      <c r="X78" s="86"/>
      <c r="Y78" s="424"/>
      <c r="Z78" s="415"/>
      <c r="AA78" s="82"/>
    </row>
    <row r="79" spans="1:27" ht="38.25" customHeight="1">
      <c r="A79" s="65"/>
      <c r="B79" s="67">
        <f t="shared" si="0"/>
        <v>47</v>
      </c>
      <c r="C79" s="83"/>
      <c r="D79" s="84"/>
      <c r="E79" s="84"/>
      <c r="F79" s="84"/>
      <c r="G79" s="84"/>
      <c r="H79" s="84"/>
      <c r="I79" s="84"/>
      <c r="J79" s="84"/>
      <c r="K79" s="84"/>
      <c r="L79" s="85"/>
      <c r="M79" s="548"/>
      <c r="N79" s="548"/>
      <c r="O79" s="548"/>
      <c r="P79" s="548"/>
      <c r="Q79" s="548"/>
      <c r="R79" s="548"/>
      <c r="S79" s="548"/>
      <c r="T79" s="548"/>
      <c r="U79" s="548"/>
      <c r="V79" s="548"/>
      <c r="W79" s="414"/>
      <c r="X79" s="86"/>
      <c r="Y79" s="424"/>
      <c r="Z79" s="415"/>
      <c r="AA79" s="82"/>
    </row>
    <row r="80" spans="1:27" ht="38.25" customHeight="1">
      <c r="A80" s="65"/>
      <c r="B80" s="67">
        <f t="shared" si="0"/>
        <v>48</v>
      </c>
      <c r="C80" s="83"/>
      <c r="D80" s="84"/>
      <c r="E80" s="84"/>
      <c r="F80" s="84"/>
      <c r="G80" s="84"/>
      <c r="H80" s="84"/>
      <c r="I80" s="84"/>
      <c r="J80" s="84"/>
      <c r="K80" s="84"/>
      <c r="L80" s="85"/>
      <c r="M80" s="548"/>
      <c r="N80" s="548"/>
      <c r="O80" s="548"/>
      <c r="P80" s="548"/>
      <c r="Q80" s="548"/>
      <c r="R80" s="548"/>
      <c r="S80" s="548"/>
      <c r="T80" s="548"/>
      <c r="U80" s="548"/>
      <c r="V80" s="548"/>
      <c r="W80" s="414"/>
      <c r="X80" s="86"/>
      <c r="Y80" s="424"/>
      <c r="Z80" s="415"/>
      <c r="AA80" s="82"/>
    </row>
    <row r="81" spans="1:27" ht="38.25" customHeight="1">
      <c r="A81" s="65"/>
      <c r="B81" s="67">
        <f t="shared" si="0"/>
        <v>49</v>
      </c>
      <c r="C81" s="83"/>
      <c r="D81" s="84"/>
      <c r="E81" s="84"/>
      <c r="F81" s="84"/>
      <c r="G81" s="84"/>
      <c r="H81" s="84"/>
      <c r="I81" s="84"/>
      <c r="J81" s="84"/>
      <c r="K81" s="84"/>
      <c r="L81" s="85"/>
      <c r="M81" s="548"/>
      <c r="N81" s="548"/>
      <c r="O81" s="548"/>
      <c r="P81" s="548"/>
      <c r="Q81" s="548"/>
      <c r="R81" s="548"/>
      <c r="S81" s="548"/>
      <c r="T81" s="548"/>
      <c r="U81" s="548"/>
      <c r="V81" s="548"/>
      <c r="W81" s="414"/>
      <c r="X81" s="86"/>
      <c r="Y81" s="424"/>
      <c r="Z81" s="415"/>
      <c r="AA81" s="82"/>
    </row>
    <row r="82" spans="1:27" ht="38.25" customHeight="1">
      <c r="A82" s="65"/>
      <c r="B82" s="67">
        <f t="shared" si="0"/>
        <v>50</v>
      </c>
      <c r="C82" s="83"/>
      <c r="D82" s="84"/>
      <c r="E82" s="84"/>
      <c r="F82" s="84"/>
      <c r="G82" s="84"/>
      <c r="H82" s="84"/>
      <c r="I82" s="84"/>
      <c r="J82" s="84"/>
      <c r="K82" s="84"/>
      <c r="L82" s="85"/>
      <c r="M82" s="548"/>
      <c r="N82" s="548"/>
      <c r="O82" s="548"/>
      <c r="P82" s="548"/>
      <c r="Q82" s="548"/>
      <c r="R82" s="548"/>
      <c r="S82" s="548"/>
      <c r="T82" s="548"/>
      <c r="U82" s="548"/>
      <c r="V82" s="548"/>
      <c r="W82" s="414"/>
      <c r="X82" s="86"/>
      <c r="Y82" s="424"/>
      <c r="Z82" s="415"/>
      <c r="AA82" s="82"/>
    </row>
    <row r="83" spans="1:27" ht="38.25" customHeight="1">
      <c r="A83" s="65"/>
      <c r="B83" s="67">
        <f t="shared" si="0"/>
        <v>51</v>
      </c>
      <c r="C83" s="83"/>
      <c r="D83" s="84"/>
      <c r="E83" s="84"/>
      <c r="F83" s="84"/>
      <c r="G83" s="84"/>
      <c r="H83" s="84"/>
      <c r="I83" s="84"/>
      <c r="J83" s="84"/>
      <c r="K83" s="84"/>
      <c r="L83" s="85"/>
      <c r="M83" s="548"/>
      <c r="N83" s="548"/>
      <c r="O83" s="548"/>
      <c r="P83" s="548"/>
      <c r="Q83" s="548"/>
      <c r="R83" s="548"/>
      <c r="S83" s="548"/>
      <c r="T83" s="548"/>
      <c r="U83" s="548"/>
      <c r="V83" s="548"/>
      <c r="W83" s="414"/>
      <c r="X83" s="86"/>
      <c r="Y83" s="424"/>
      <c r="Z83" s="415"/>
      <c r="AA83" s="82"/>
    </row>
    <row r="84" spans="1:27" ht="38.25" customHeight="1">
      <c r="A84" s="65"/>
      <c r="B84" s="67">
        <f t="shared" si="0"/>
        <v>52</v>
      </c>
      <c r="C84" s="83"/>
      <c r="D84" s="84"/>
      <c r="E84" s="84"/>
      <c r="F84" s="84"/>
      <c r="G84" s="84"/>
      <c r="H84" s="84"/>
      <c r="I84" s="84"/>
      <c r="J84" s="84"/>
      <c r="K84" s="84"/>
      <c r="L84" s="85"/>
      <c r="M84" s="548"/>
      <c r="N84" s="548"/>
      <c r="O84" s="548"/>
      <c r="P84" s="548"/>
      <c r="Q84" s="548"/>
      <c r="R84" s="548"/>
      <c r="S84" s="548"/>
      <c r="T84" s="548"/>
      <c r="U84" s="548"/>
      <c r="V84" s="548"/>
      <c r="W84" s="414"/>
      <c r="X84" s="86"/>
      <c r="Y84" s="424"/>
      <c r="Z84" s="415"/>
      <c r="AA84" s="82"/>
    </row>
    <row r="85" spans="1:27" ht="38.25" customHeight="1">
      <c r="A85" s="65"/>
      <c r="B85" s="67">
        <f t="shared" si="0"/>
        <v>53</v>
      </c>
      <c r="C85" s="83"/>
      <c r="D85" s="84"/>
      <c r="E85" s="84"/>
      <c r="F85" s="84"/>
      <c r="G85" s="84"/>
      <c r="H85" s="84"/>
      <c r="I85" s="84"/>
      <c r="J85" s="84"/>
      <c r="K85" s="84"/>
      <c r="L85" s="85"/>
      <c r="M85" s="548"/>
      <c r="N85" s="548"/>
      <c r="O85" s="548"/>
      <c r="P85" s="548"/>
      <c r="Q85" s="548"/>
      <c r="R85" s="548"/>
      <c r="S85" s="548"/>
      <c r="T85" s="548"/>
      <c r="U85" s="548"/>
      <c r="V85" s="548"/>
      <c r="W85" s="414"/>
      <c r="X85" s="86"/>
      <c r="Y85" s="424"/>
      <c r="Z85" s="415"/>
      <c r="AA85" s="82"/>
    </row>
    <row r="86" spans="1:27" ht="38.25" customHeight="1">
      <c r="A86" s="65"/>
      <c r="B86" s="67">
        <f t="shared" si="0"/>
        <v>54</v>
      </c>
      <c r="C86" s="83"/>
      <c r="D86" s="84"/>
      <c r="E86" s="84"/>
      <c r="F86" s="84"/>
      <c r="G86" s="84"/>
      <c r="H86" s="84"/>
      <c r="I86" s="84"/>
      <c r="J86" s="84"/>
      <c r="K86" s="84"/>
      <c r="L86" s="85"/>
      <c r="M86" s="548"/>
      <c r="N86" s="548"/>
      <c r="O86" s="548"/>
      <c r="P86" s="548"/>
      <c r="Q86" s="548"/>
      <c r="R86" s="548"/>
      <c r="S86" s="548"/>
      <c r="T86" s="548"/>
      <c r="U86" s="548"/>
      <c r="V86" s="548"/>
      <c r="W86" s="414"/>
      <c r="X86" s="86"/>
      <c r="Y86" s="424"/>
      <c r="Z86" s="415"/>
      <c r="AA86" s="82"/>
    </row>
    <row r="87" spans="1:27" ht="38.25" customHeight="1">
      <c r="A87" s="65"/>
      <c r="B87" s="67">
        <f t="shared" si="0"/>
        <v>55</v>
      </c>
      <c r="C87" s="83"/>
      <c r="D87" s="84"/>
      <c r="E87" s="84"/>
      <c r="F87" s="84"/>
      <c r="G87" s="84"/>
      <c r="H87" s="84"/>
      <c r="I87" s="84"/>
      <c r="J87" s="84"/>
      <c r="K87" s="84"/>
      <c r="L87" s="85"/>
      <c r="M87" s="548"/>
      <c r="N87" s="548"/>
      <c r="O87" s="548"/>
      <c r="P87" s="548"/>
      <c r="Q87" s="548"/>
      <c r="R87" s="548"/>
      <c r="S87" s="548"/>
      <c r="T87" s="548"/>
      <c r="U87" s="548"/>
      <c r="V87" s="548"/>
      <c r="W87" s="414"/>
      <c r="X87" s="86"/>
      <c r="Y87" s="424"/>
      <c r="Z87" s="415"/>
      <c r="AA87" s="82"/>
    </row>
    <row r="88" spans="1:27" ht="38.25" customHeight="1">
      <c r="A88" s="65"/>
      <c r="B88" s="67">
        <f t="shared" si="0"/>
        <v>56</v>
      </c>
      <c r="C88" s="83"/>
      <c r="D88" s="84"/>
      <c r="E88" s="84"/>
      <c r="F88" s="84"/>
      <c r="G88" s="84"/>
      <c r="H88" s="84"/>
      <c r="I88" s="84"/>
      <c r="J88" s="84"/>
      <c r="K88" s="84"/>
      <c r="L88" s="85"/>
      <c r="M88" s="548"/>
      <c r="N88" s="548"/>
      <c r="O88" s="548"/>
      <c r="P88" s="548"/>
      <c r="Q88" s="548"/>
      <c r="R88" s="548"/>
      <c r="S88" s="548"/>
      <c r="T88" s="548"/>
      <c r="U88" s="548"/>
      <c r="V88" s="548"/>
      <c r="W88" s="414"/>
      <c r="X88" s="86"/>
      <c r="Y88" s="424"/>
      <c r="Z88" s="415"/>
      <c r="AA88" s="82"/>
    </row>
    <row r="89" spans="1:27" ht="38.25" customHeight="1">
      <c r="A89" s="65"/>
      <c r="B89" s="67">
        <f t="shared" si="0"/>
        <v>57</v>
      </c>
      <c r="C89" s="83"/>
      <c r="D89" s="84"/>
      <c r="E89" s="84"/>
      <c r="F89" s="84"/>
      <c r="G89" s="84"/>
      <c r="H89" s="84"/>
      <c r="I89" s="84"/>
      <c r="J89" s="84"/>
      <c r="K89" s="84"/>
      <c r="L89" s="85"/>
      <c r="M89" s="548"/>
      <c r="N89" s="548"/>
      <c r="O89" s="548"/>
      <c r="P89" s="548"/>
      <c r="Q89" s="548"/>
      <c r="R89" s="548"/>
      <c r="S89" s="548"/>
      <c r="T89" s="548"/>
      <c r="U89" s="548"/>
      <c r="V89" s="548"/>
      <c r="W89" s="414"/>
      <c r="X89" s="86"/>
      <c r="Y89" s="424"/>
      <c r="Z89" s="415"/>
      <c r="AA89" s="82"/>
    </row>
    <row r="90" spans="1:27" ht="38.25" customHeight="1">
      <c r="A90" s="65"/>
      <c r="B90" s="67">
        <f t="shared" si="0"/>
        <v>58</v>
      </c>
      <c r="C90" s="83"/>
      <c r="D90" s="84"/>
      <c r="E90" s="84"/>
      <c r="F90" s="84"/>
      <c r="G90" s="84"/>
      <c r="H90" s="84"/>
      <c r="I90" s="84"/>
      <c r="J90" s="84"/>
      <c r="K90" s="84"/>
      <c r="L90" s="85"/>
      <c r="M90" s="548"/>
      <c r="N90" s="548"/>
      <c r="O90" s="548"/>
      <c r="P90" s="548"/>
      <c r="Q90" s="548"/>
      <c r="R90" s="548"/>
      <c r="S90" s="548"/>
      <c r="T90" s="548"/>
      <c r="U90" s="548"/>
      <c r="V90" s="548"/>
      <c r="W90" s="414"/>
      <c r="X90" s="86"/>
      <c r="Y90" s="424"/>
      <c r="Z90" s="415"/>
      <c r="AA90" s="82"/>
    </row>
    <row r="91" spans="1:27" ht="38.25" customHeight="1">
      <c r="A91" s="65"/>
      <c r="B91" s="67">
        <f t="shared" si="0"/>
        <v>59</v>
      </c>
      <c r="C91" s="83"/>
      <c r="D91" s="84"/>
      <c r="E91" s="84"/>
      <c r="F91" s="84"/>
      <c r="G91" s="84"/>
      <c r="H91" s="84"/>
      <c r="I91" s="84"/>
      <c r="J91" s="84"/>
      <c r="K91" s="84"/>
      <c r="L91" s="85"/>
      <c r="M91" s="548"/>
      <c r="N91" s="548"/>
      <c r="O91" s="548"/>
      <c r="P91" s="548"/>
      <c r="Q91" s="548"/>
      <c r="R91" s="548"/>
      <c r="S91" s="548"/>
      <c r="T91" s="548"/>
      <c r="U91" s="548"/>
      <c r="V91" s="548"/>
      <c r="W91" s="414"/>
      <c r="X91" s="86"/>
      <c r="Y91" s="424"/>
      <c r="Z91" s="415"/>
      <c r="AA91" s="82"/>
    </row>
    <row r="92" spans="1:27" ht="38.25" customHeight="1">
      <c r="A92" s="65"/>
      <c r="B92" s="67">
        <f t="shared" si="0"/>
        <v>60</v>
      </c>
      <c r="C92" s="83"/>
      <c r="D92" s="84"/>
      <c r="E92" s="84"/>
      <c r="F92" s="84"/>
      <c r="G92" s="84"/>
      <c r="H92" s="84"/>
      <c r="I92" s="84"/>
      <c r="J92" s="84"/>
      <c r="K92" s="84"/>
      <c r="L92" s="85"/>
      <c r="M92" s="548"/>
      <c r="N92" s="548"/>
      <c r="O92" s="548"/>
      <c r="P92" s="548"/>
      <c r="Q92" s="548"/>
      <c r="R92" s="548"/>
      <c r="S92" s="548"/>
      <c r="T92" s="548"/>
      <c r="U92" s="548"/>
      <c r="V92" s="548"/>
      <c r="W92" s="414"/>
      <c r="X92" s="86"/>
      <c r="Y92" s="424"/>
      <c r="Z92" s="415"/>
      <c r="AA92" s="82"/>
    </row>
    <row r="93" spans="1:27" ht="38.25" customHeight="1">
      <c r="A93" s="65"/>
      <c r="B93" s="67">
        <f t="shared" si="0"/>
        <v>61</v>
      </c>
      <c r="C93" s="83"/>
      <c r="D93" s="84"/>
      <c r="E93" s="84"/>
      <c r="F93" s="84"/>
      <c r="G93" s="84"/>
      <c r="H93" s="84"/>
      <c r="I93" s="84"/>
      <c r="J93" s="84"/>
      <c r="K93" s="84"/>
      <c r="L93" s="85"/>
      <c r="M93" s="548"/>
      <c r="N93" s="548"/>
      <c r="O93" s="548"/>
      <c r="P93" s="548"/>
      <c r="Q93" s="548"/>
      <c r="R93" s="548"/>
      <c r="S93" s="548"/>
      <c r="T93" s="548"/>
      <c r="U93" s="548"/>
      <c r="V93" s="548"/>
      <c r="W93" s="414"/>
      <c r="X93" s="86"/>
      <c r="Y93" s="424"/>
      <c r="Z93" s="415"/>
      <c r="AA93" s="82"/>
    </row>
    <row r="94" spans="1:27" ht="38.25" customHeight="1">
      <c r="A94" s="65"/>
      <c r="B94" s="67">
        <f t="shared" si="0"/>
        <v>62</v>
      </c>
      <c r="C94" s="83"/>
      <c r="D94" s="84"/>
      <c r="E94" s="84"/>
      <c r="F94" s="84"/>
      <c r="G94" s="84"/>
      <c r="H94" s="84"/>
      <c r="I94" s="84"/>
      <c r="J94" s="84"/>
      <c r="K94" s="84"/>
      <c r="L94" s="85"/>
      <c r="M94" s="548"/>
      <c r="N94" s="548"/>
      <c r="O94" s="548"/>
      <c r="P94" s="548"/>
      <c r="Q94" s="548"/>
      <c r="R94" s="548"/>
      <c r="S94" s="548"/>
      <c r="T94" s="548"/>
      <c r="U94" s="548"/>
      <c r="V94" s="548"/>
      <c r="W94" s="414"/>
      <c r="X94" s="86"/>
      <c r="Y94" s="424"/>
      <c r="Z94" s="415"/>
      <c r="AA94" s="82"/>
    </row>
    <row r="95" spans="1:27" ht="38.25" customHeight="1">
      <c r="A95" s="65"/>
      <c r="B95" s="67">
        <f t="shared" si="0"/>
        <v>63</v>
      </c>
      <c r="C95" s="83"/>
      <c r="D95" s="84"/>
      <c r="E95" s="84"/>
      <c r="F95" s="84"/>
      <c r="G95" s="84"/>
      <c r="H95" s="84"/>
      <c r="I95" s="84"/>
      <c r="J95" s="84"/>
      <c r="K95" s="84"/>
      <c r="L95" s="85"/>
      <c r="M95" s="548"/>
      <c r="N95" s="548"/>
      <c r="O95" s="548"/>
      <c r="P95" s="548"/>
      <c r="Q95" s="548"/>
      <c r="R95" s="548"/>
      <c r="S95" s="548"/>
      <c r="T95" s="548"/>
      <c r="U95" s="548"/>
      <c r="V95" s="548"/>
      <c r="W95" s="414"/>
      <c r="X95" s="86"/>
      <c r="Y95" s="424"/>
      <c r="Z95" s="415"/>
      <c r="AA95" s="82"/>
    </row>
    <row r="96" spans="1:27" ht="38.25" customHeight="1">
      <c r="A96" s="65"/>
      <c r="B96" s="67">
        <f t="shared" si="0"/>
        <v>64</v>
      </c>
      <c r="C96" s="83"/>
      <c r="D96" s="84"/>
      <c r="E96" s="84"/>
      <c r="F96" s="84"/>
      <c r="G96" s="84"/>
      <c r="H96" s="84"/>
      <c r="I96" s="84"/>
      <c r="J96" s="84"/>
      <c r="K96" s="84"/>
      <c r="L96" s="85"/>
      <c r="M96" s="548"/>
      <c r="N96" s="548"/>
      <c r="O96" s="548"/>
      <c r="P96" s="548"/>
      <c r="Q96" s="548"/>
      <c r="R96" s="548"/>
      <c r="S96" s="548"/>
      <c r="T96" s="548"/>
      <c r="U96" s="548"/>
      <c r="V96" s="548"/>
      <c r="W96" s="414"/>
      <c r="X96" s="86"/>
      <c r="Y96" s="424"/>
      <c r="Z96" s="415"/>
      <c r="AA96" s="82"/>
    </row>
    <row r="97" spans="1:27" ht="38.25" customHeight="1">
      <c r="A97" s="65"/>
      <c r="B97" s="67">
        <f t="shared" si="0"/>
        <v>65</v>
      </c>
      <c r="C97" s="83"/>
      <c r="D97" s="84"/>
      <c r="E97" s="84"/>
      <c r="F97" s="84"/>
      <c r="G97" s="84"/>
      <c r="H97" s="84"/>
      <c r="I97" s="84"/>
      <c r="J97" s="84"/>
      <c r="K97" s="84"/>
      <c r="L97" s="85"/>
      <c r="M97" s="548"/>
      <c r="N97" s="548"/>
      <c r="O97" s="548"/>
      <c r="P97" s="548"/>
      <c r="Q97" s="548"/>
      <c r="R97" s="548"/>
      <c r="S97" s="548"/>
      <c r="T97" s="548"/>
      <c r="U97" s="548"/>
      <c r="V97" s="548"/>
      <c r="W97" s="414"/>
      <c r="X97" s="86"/>
      <c r="Y97" s="424"/>
      <c r="Z97" s="415"/>
      <c r="AA97" s="82"/>
    </row>
    <row r="98" spans="1:27" ht="38.25" customHeight="1">
      <c r="A98" s="65"/>
      <c r="B98" s="67">
        <f t="shared" si="0"/>
        <v>66</v>
      </c>
      <c r="C98" s="83"/>
      <c r="D98" s="84"/>
      <c r="E98" s="84"/>
      <c r="F98" s="84"/>
      <c r="G98" s="84"/>
      <c r="H98" s="84"/>
      <c r="I98" s="84"/>
      <c r="J98" s="84"/>
      <c r="K98" s="84"/>
      <c r="L98" s="85"/>
      <c r="M98" s="548"/>
      <c r="N98" s="548"/>
      <c r="O98" s="548"/>
      <c r="P98" s="548"/>
      <c r="Q98" s="548"/>
      <c r="R98" s="548"/>
      <c r="S98" s="548"/>
      <c r="T98" s="548"/>
      <c r="U98" s="548"/>
      <c r="V98" s="548"/>
      <c r="W98" s="414"/>
      <c r="X98" s="86"/>
      <c r="Y98" s="424"/>
      <c r="Z98" s="415"/>
      <c r="AA98" s="82"/>
    </row>
    <row r="99" spans="1:27" ht="38.25" customHeight="1">
      <c r="A99" s="65"/>
      <c r="B99" s="67">
        <f t="shared" ref="B99:B132" si="1">B98+1</f>
        <v>67</v>
      </c>
      <c r="C99" s="83"/>
      <c r="D99" s="84"/>
      <c r="E99" s="84"/>
      <c r="F99" s="84"/>
      <c r="G99" s="84"/>
      <c r="H99" s="84"/>
      <c r="I99" s="84"/>
      <c r="J99" s="84"/>
      <c r="K99" s="84"/>
      <c r="L99" s="85"/>
      <c r="M99" s="548"/>
      <c r="N99" s="548"/>
      <c r="O99" s="548"/>
      <c r="P99" s="548"/>
      <c r="Q99" s="548"/>
      <c r="R99" s="548"/>
      <c r="S99" s="548"/>
      <c r="T99" s="548"/>
      <c r="U99" s="548"/>
      <c r="V99" s="548"/>
      <c r="W99" s="414"/>
      <c r="X99" s="86"/>
      <c r="Y99" s="424"/>
      <c r="Z99" s="415"/>
      <c r="AA99" s="82"/>
    </row>
    <row r="100" spans="1:27" ht="38.25" customHeight="1">
      <c r="A100" s="65"/>
      <c r="B100" s="67">
        <f t="shared" si="1"/>
        <v>68</v>
      </c>
      <c r="C100" s="83"/>
      <c r="D100" s="84"/>
      <c r="E100" s="84"/>
      <c r="F100" s="84"/>
      <c r="G100" s="84"/>
      <c r="H100" s="84"/>
      <c r="I100" s="84"/>
      <c r="J100" s="84"/>
      <c r="K100" s="84"/>
      <c r="L100" s="85"/>
      <c r="M100" s="548"/>
      <c r="N100" s="548"/>
      <c r="O100" s="548"/>
      <c r="P100" s="548"/>
      <c r="Q100" s="548"/>
      <c r="R100" s="548"/>
      <c r="S100" s="548"/>
      <c r="T100" s="548"/>
      <c r="U100" s="548"/>
      <c r="V100" s="548"/>
      <c r="W100" s="414"/>
      <c r="X100" s="86"/>
      <c r="Y100" s="424"/>
      <c r="Z100" s="415"/>
      <c r="AA100" s="82"/>
    </row>
    <row r="101" spans="1:27" ht="38.25" customHeight="1">
      <c r="A101" s="65"/>
      <c r="B101" s="67">
        <f t="shared" si="1"/>
        <v>69</v>
      </c>
      <c r="C101" s="83"/>
      <c r="D101" s="84"/>
      <c r="E101" s="84"/>
      <c r="F101" s="84"/>
      <c r="G101" s="84"/>
      <c r="H101" s="84"/>
      <c r="I101" s="84"/>
      <c r="J101" s="84"/>
      <c r="K101" s="84"/>
      <c r="L101" s="85"/>
      <c r="M101" s="548"/>
      <c r="N101" s="548"/>
      <c r="O101" s="548"/>
      <c r="P101" s="548"/>
      <c r="Q101" s="548"/>
      <c r="R101" s="548"/>
      <c r="S101" s="548"/>
      <c r="T101" s="548"/>
      <c r="U101" s="548"/>
      <c r="V101" s="548"/>
      <c r="W101" s="414"/>
      <c r="X101" s="86"/>
      <c r="Y101" s="424"/>
      <c r="Z101" s="415"/>
      <c r="AA101" s="82"/>
    </row>
    <row r="102" spans="1:27" ht="38.25" customHeight="1">
      <c r="A102" s="65"/>
      <c r="B102" s="67">
        <f t="shared" si="1"/>
        <v>70</v>
      </c>
      <c r="C102" s="83"/>
      <c r="D102" s="84"/>
      <c r="E102" s="84"/>
      <c r="F102" s="84"/>
      <c r="G102" s="84"/>
      <c r="H102" s="84"/>
      <c r="I102" s="84"/>
      <c r="J102" s="84"/>
      <c r="K102" s="84"/>
      <c r="L102" s="85"/>
      <c r="M102" s="548"/>
      <c r="N102" s="548"/>
      <c r="O102" s="548"/>
      <c r="P102" s="548"/>
      <c r="Q102" s="548"/>
      <c r="R102" s="548"/>
      <c r="S102" s="548"/>
      <c r="T102" s="548"/>
      <c r="U102" s="548"/>
      <c r="V102" s="548"/>
      <c r="W102" s="414"/>
      <c r="X102" s="86"/>
      <c r="Y102" s="424"/>
      <c r="Z102" s="415"/>
      <c r="AA102" s="82"/>
    </row>
    <row r="103" spans="1:27" ht="38.25" customHeight="1">
      <c r="A103" s="65"/>
      <c r="B103" s="67">
        <f t="shared" si="1"/>
        <v>71</v>
      </c>
      <c r="C103" s="83"/>
      <c r="D103" s="84"/>
      <c r="E103" s="84"/>
      <c r="F103" s="84"/>
      <c r="G103" s="84"/>
      <c r="H103" s="84"/>
      <c r="I103" s="84"/>
      <c r="J103" s="84"/>
      <c r="K103" s="84"/>
      <c r="L103" s="85"/>
      <c r="M103" s="548"/>
      <c r="N103" s="548"/>
      <c r="O103" s="548"/>
      <c r="P103" s="548"/>
      <c r="Q103" s="548"/>
      <c r="R103" s="548"/>
      <c r="S103" s="548"/>
      <c r="T103" s="548"/>
      <c r="U103" s="548"/>
      <c r="V103" s="548"/>
      <c r="W103" s="414"/>
      <c r="X103" s="86"/>
      <c r="Y103" s="424"/>
      <c r="Z103" s="415"/>
      <c r="AA103" s="82"/>
    </row>
    <row r="104" spans="1:27" ht="38.25" customHeight="1">
      <c r="A104" s="65"/>
      <c r="B104" s="67">
        <f t="shared" si="1"/>
        <v>72</v>
      </c>
      <c r="C104" s="83"/>
      <c r="D104" s="84"/>
      <c r="E104" s="84"/>
      <c r="F104" s="84"/>
      <c r="G104" s="84"/>
      <c r="H104" s="84"/>
      <c r="I104" s="84"/>
      <c r="J104" s="84"/>
      <c r="K104" s="84"/>
      <c r="L104" s="85"/>
      <c r="M104" s="548"/>
      <c r="N104" s="548"/>
      <c r="O104" s="548"/>
      <c r="P104" s="548"/>
      <c r="Q104" s="548"/>
      <c r="R104" s="548"/>
      <c r="S104" s="548"/>
      <c r="T104" s="548"/>
      <c r="U104" s="548"/>
      <c r="V104" s="548"/>
      <c r="W104" s="414"/>
      <c r="X104" s="86"/>
      <c r="Y104" s="424"/>
      <c r="Z104" s="415"/>
      <c r="AA104" s="82"/>
    </row>
    <row r="105" spans="1:27" ht="38.25" customHeight="1">
      <c r="A105" s="65"/>
      <c r="B105" s="67">
        <f t="shared" si="1"/>
        <v>73</v>
      </c>
      <c r="C105" s="83"/>
      <c r="D105" s="84"/>
      <c r="E105" s="84"/>
      <c r="F105" s="84"/>
      <c r="G105" s="84"/>
      <c r="H105" s="84"/>
      <c r="I105" s="84"/>
      <c r="J105" s="84"/>
      <c r="K105" s="84"/>
      <c r="L105" s="85"/>
      <c r="M105" s="548"/>
      <c r="N105" s="548"/>
      <c r="O105" s="548"/>
      <c r="P105" s="548"/>
      <c r="Q105" s="548"/>
      <c r="R105" s="548"/>
      <c r="S105" s="548"/>
      <c r="T105" s="548"/>
      <c r="U105" s="548"/>
      <c r="V105" s="548"/>
      <c r="W105" s="414"/>
      <c r="X105" s="86"/>
      <c r="Y105" s="424"/>
      <c r="Z105" s="415"/>
      <c r="AA105" s="82"/>
    </row>
    <row r="106" spans="1:27" ht="38.25" customHeight="1">
      <c r="A106" s="65"/>
      <c r="B106" s="67">
        <f t="shared" si="1"/>
        <v>74</v>
      </c>
      <c r="C106" s="83"/>
      <c r="D106" s="84"/>
      <c r="E106" s="84"/>
      <c r="F106" s="84"/>
      <c r="G106" s="84"/>
      <c r="H106" s="84"/>
      <c r="I106" s="84"/>
      <c r="J106" s="84"/>
      <c r="K106" s="84"/>
      <c r="L106" s="85"/>
      <c r="M106" s="548"/>
      <c r="N106" s="548"/>
      <c r="O106" s="548"/>
      <c r="P106" s="548"/>
      <c r="Q106" s="548"/>
      <c r="R106" s="548"/>
      <c r="S106" s="548"/>
      <c r="T106" s="548"/>
      <c r="U106" s="548"/>
      <c r="V106" s="548"/>
      <c r="W106" s="414"/>
      <c r="X106" s="86"/>
      <c r="Y106" s="424"/>
      <c r="Z106" s="415"/>
      <c r="AA106" s="82"/>
    </row>
    <row r="107" spans="1:27" ht="38.25" customHeight="1">
      <c r="A107" s="65"/>
      <c r="B107" s="67">
        <f t="shared" si="1"/>
        <v>75</v>
      </c>
      <c r="C107" s="83"/>
      <c r="D107" s="84"/>
      <c r="E107" s="84"/>
      <c r="F107" s="84"/>
      <c r="G107" s="84"/>
      <c r="H107" s="84"/>
      <c r="I107" s="84"/>
      <c r="J107" s="84"/>
      <c r="K107" s="84"/>
      <c r="L107" s="85"/>
      <c r="M107" s="548"/>
      <c r="N107" s="548"/>
      <c r="O107" s="548"/>
      <c r="P107" s="548"/>
      <c r="Q107" s="548"/>
      <c r="R107" s="548"/>
      <c r="S107" s="548"/>
      <c r="T107" s="548"/>
      <c r="U107" s="548"/>
      <c r="V107" s="548"/>
      <c r="W107" s="414"/>
      <c r="X107" s="86"/>
      <c r="Y107" s="424"/>
      <c r="Z107" s="415"/>
      <c r="AA107" s="82"/>
    </row>
    <row r="108" spans="1:27" ht="38.25" customHeight="1">
      <c r="A108" s="65"/>
      <c r="B108" s="67">
        <f t="shared" si="1"/>
        <v>76</v>
      </c>
      <c r="C108" s="83"/>
      <c r="D108" s="84"/>
      <c r="E108" s="84"/>
      <c r="F108" s="84"/>
      <c r="G108" s="84"/>
      <c r="H108" s="84"/>
      <c r="I108" s="84"/>
      <c r="J108" s="84"/>
      <c r="K108" s="84"/>
      <c r="L108" s="85"/>
      <c r="M108" s="548"/>
      <c r="N108" s="548"/>
      <c r="O108" s="548"/>
      <c r="P108" s="548"/>
      <c r="Q108" s="548"/>
      <c r="R108" s="548"/>
      <c r="S108" s="548"/>
      <c r="T108" s="548"/>
      <c r="U108" s="548"/>
      <c r="V108" s="548"/>
      <c r="W108" s="414"/>
      <c r="X108" s="86"/>
      <c r="Y108" s="424"/>
      <c r="Z108" s="415"/>
      <c r="AA108" s="82"/>
    </row>
    <row r="109" spans="1:27" ht="38.25" customHeight="1">
      <c r="A109" s="65"/>
      <c r="B109" s="67">
        <f t="shared" si="1"/>
        <v>77</v>
      </c>
      <c r="C109" s="83"/>
      <c r="D109" s="84"/>
      <c r="E109" s="84"/>
      <c r="F109" s="84"/>
      <c r="G109" s="84"/>
      <c r="H109" s="84"/>
      <c r="I109" s="84"/>
      <c r="J109" s="84"/>
      <c r="K109" s="84"/>
      <c r="L109" s="85"/>
      <c r="M109" s="548"/>
      <c r="N109" s="548"/>
      <c r="O109" s="548"/>
      <c r="P109" s="548"/>
      <c r="Q109" s="548"/>
      <c r="R109" s="548"/>
      <c r="S109" s="548"/>
      <c r="T109" s="548"/>
      <c r="U109" s="548"/>
      <c r="V109" s="548"/>
      <c r="W109" s="414"/>
      <c r="X109" s="86"/>
      <c r="Y109" s="424"/>
      <c r="Z109" s="415"/>
      <c r="AA109" s="82"/>
    </row>
    <row r="110" spans="1:27" ht="38.25" customHeight="1">
      <c r="A110" s="65"/>
      <c r="B110" s="67">
        <f t="shared" si="1"/>
        <v>78</v>
      </c>
      <c r="C110" s="83"/>
      <c r="D110" s="84"/>
      <c r="E110" s="84"/>
      <c r="F110" s="84"/>
      <c r="G110" s="84"/>
      <c r="H110" s="84"/>
      <c r="I110" s="84"/>
      <c r="J110" s="84"/>
      <c r="K110" s="84"/>
      <c r="L110" s="85"/>
      <c r="M110" s="548"/>
      <c r="N110" s="548"/>
      <c r="O110" s="548"/>
      <c r="P110" s="548"/>
      <c r="Q110" s="548"/>
      <c r="R110" s="548"/>
      <c r="S110" s="548"/>
      <c r="T110" s="548"/>
      <c r="U110" s="548"/>
      <c r="V110" s="548"/>
      <c r="W110" s="414"/>
      <c r="X110" s="86"/>
      <c r="Y110" s="424"/>
      <c r="Z110" s="415"/>
      <c r="AA110" s="82"/>
    </row>
    <row r="111" spans="1:27" ht="38.25" customHeight="1">
      <c r="A111" s="65"/>
      <c r="B111" s="67">
        <f t="shared" si="1"/>
        <v>79</v>
      </c>
      <c r="C111" s="83"/>
      <c r="D111" s="84"/>
      <c r="E111" s="84"/>
      <c r="F111" s="84"/>
      <c r="G111" s="84"/>
      <c r="H111" s="84"/>
      <c r="I111" s="84"/>
      <c r="J111" s="84"/>
      <c r="K111" s="84"/>
      <c r="L111" s="85"/>
      <c r="M111" s="548"/>
      <c r="N111" s="548"/>
      <c r="O111" s="548"/>
      <c r="P111" s="548"/>
      <c r="Q111" s="548"/>
      <c r="R111" s="548"/>
      <c r="S111" s="548"/>
      <c r="T111" s="548"/>
      <c r="U111" s="548"/>
      <c r="V111" s="548"/>
      <c r="W111" s="414"/>
      <c r="X111" s="86"/>
      <c r="Y111" s="424"/>
      <c r="Z111" s="415"/>
      <c r="AA111" s="82"/>
    </row>
    <row r="112" spans="1:27" ht="38.25" customHeight="1">
      <c r="A112" s="65"/>
      <c r="B112" s="67">
        <f t="shared" si="1"/>
        <v>80</v>
      </c>
      <c r="C112" s="83"/>
      <c r="D112" s="84"/>
      <c r="E112" s="84"/>
      <c r="F112" s="84"/>
      <c r="G112" s="84"/>
      <c r="H112" s="84"/>
      <c r="I112" s="84"/>
      <c r="J112" s="84"/>
      <c r="K112" s="84"/>
      <c r="L112" s="85"/>
      <c r="M112" s="548"/>
      <c r="N112" s="548"/>
      <c r="O112" s="548"/>
      <c r="P112" s="548"/>
      <c r="Q112" s="548"/>
      <c r="R112" s="548"/>
      <c r="S112" s="548"/>
      <c r="T112" s="548"/>
      <c r="U112" s="548"/>
      <c r="V112" s="548"/>
      <c r="W112" s="414"/>
      <c r="X112" s="86"/>
      <c r="Y112" s="424"/>
      <c r="Z112" s="415"/>
      <c r="AA112" s="82"/>
    </row>
    <row r="113" spans="1:27" ht="38.25" customHeight="1">
      <c r="A113" s="65"/>
      <c r="B113" s="67">
        <f t="shared" si="1"/>
        <v>81</v>
      </c>
      <c r="C113" s="83"/>
      <c r="D113" s="84"/>
      <c r="E113" s="84"/>
      <c r="F113" s="84"/>
      <c r="G113" s="84"/>
      <c r="H113" s="84"/>
      <c r="I113" s="84"/>
      <c r="J113" s="84"/>
      <c r="K113" s="84"/>
      <c r="L113" s="85"/>
      <c r="M113" s="548"/>
      <c r="N113" s="548"/>
      <c r="O113" s="548"/>
      <c r="P113" s="548"/>
      <c r="Q113" s="548"/>
      <c r="R113" s="548"/>
      <c r="S113" s="548"/>
      <c r="T113" s="548"/>
      <c r="U113" s="548"/>
      <c r="V113" s="548"/>
      <c r="W113" s="414"/>
      <c r="X113" s="86"/>
      <c r="Y113" s="424"/>
      <c r="Z113" s="415"/>
      <c r="AA113" s="82"/>
    </row>
    <row r="114" spans="1:27" ht="38.25" customHeight="1">
      <c r="A114" s="65"/>
      <c r="B114" s="67">
        <f t="shared" si="1"/>
        <v>82</v>
      </c>
      <c r="C114" s="83"/>
      <c r="D114" s="84"/>
      <c r="E114" s="84"/>
      <c r="F114" s="84"/>
      <c r="G114" s="84"/>
      <c r="H114" s="84"/>
      <c r="I114" s="84"/>
      <c r="J114" s="84"/>
      <c r="K114" s="84"/>
      <c r="L114" s="85"/>
      <c r="M114" s="548"/>
      <c r="N114" s="548"/>
      <c r="O114" s="548"/>
      <c r="P114" s="548"/>
      <c r="Q114" s="548"/>
      <c r="R114" s="548"/>
      <c r="S114" s="548"/>
      <c r="T114" s="548"/>
      <c r="U114" s="548"/>
      <c r="V114" s="548"/>
      <c r="W114" s="414"/>
      <c r="X114" s="86"/>
      <c r="Y114" s="424"/>
      <c r="Z114" s="415"/>
      <c r="AA114" s="82"/>
    </row>
    <row r="115" spans="1:27" ht="38.25" customHeight="1">
      <c r="A115" s="65"/>
      <c r="B115" s="67">
        <f t="shared" si="1"/>
        <v>83</v>
      </c>
      <c r="C115" s="83"/>
      <c r="D115" s="84"/>
      <c r="E115" s="84"/>
      <c r="F115" s="84"/>
      <c r="G115" s="84"/>
      <c r="H115" s="84"/>
      <c r="I115" s="84"/>
      <c r="J115" s="84"/>
      <c r="K115" s="84"/>
      <c r="L115" s="85"/>
      <c r="M115" s="548"/>
      <c r="N115" s="548"/>
      <c r="O115" s="548"/>
      <c r="P115" s="548"/>
      <c r="Q115" s="548"/>
      <c r="R115" s="548"/>
      <c r="S115" s="548"/>
      <c r="T115" s="548"/>
      <c r="U115" s="548"/>
      <c r="V115" s="548"/>
      <c r="W115" s="414"/>
      <c r="X115" s="86"/>
      <c r="Y115" s="424"/>
      <c r="Z115" s="415"/>
      <c r="AA115" s="82"/>
    </row>
    <row r="116" spans="1:27" ht="38.25" customHeight="1">
      <c r="A116" s="65"/>
      <c r="B116" s="67">
        <f t="shared" si="1"/>
        <v>84</v>
      </c>
      <c r="C116" s="83"/>
      <c r="D116" s="84"/>
      <c r="E116" s="84"/>
      <c r="F116" s="84"/>
      <c r="G116" s="84"/>
      <c r="H116" s="84"/>
      <c r="I116" s="84"/>
      <c r="J116" s="84"/>
      <c r="K116" s="84"/>
      <c r="L116" s="85"/>
      <c r="M116" s="548"/>
      <c r="N116" s="548"/>
      <c r="O116" s="548"/>
      <c r="P116" s="548"/>
      <c r="Q116" s="548"/>
      <c r="R116" s="548"/>
      <c r="S116" s="548"/>
      <c r="T116" s="548"/>
      <c r="U116" s="548"/>
      <c r="V116" s="548"/>
      <c r="W116" s="414"/>
      <c r="X116" s="86"/>
      <c r="Y116" s="424"/>
      <c r="Z116" s="415"/>
      <c r="AA116" s="82"/>
    </row>
    <row r="117" spans="1:27" ht="38.25" customHeight="1">
      <c r="A117" s="65"/>
      <c r="B117" s="67">
        <f t="shared" si="1"/>
        <v>85</v>
      </c>
      <c r="C117" s="83"/>
      <c r="D117" s="84"/>
      <c r="E117" s="84"/>
      <c r="F117" s="84"/>
      <c r="G117" s="84"/>
      <c r="H117" s="84"/>
      <c r="I117" s="84"/>
      <c r="J117" s="84"/>
      <c r="K117" s="84"/>
      <c r="L117" s="85"/>
      <c r="M117" s="548"/>
      <c r="N117" s="548"/>
      <c r="O117" s="548"/>
      <c r="P117" s="548"/>
      <c r="Q117" s="548"/>
      <c r="R117" s="548"/>
      <c r="S117" s="548"/>
      <c r="T117" s="548"/>
      <c r="U117" s="548"/>
      <c r="V117" s="548"/>
      <c r="W117" s="414"/>
      <c r="X117" s="86"/>
      <c r="Y117" s="424"/>
      <c r="Z117" s="415"/>
      <c r="AA117" s="82"/>
    </row>
    <row r="118" spans="1:27" ht="38.25" customHeight="1">
      <c r="A118" s="65"/>
      <c r="B118" s="67">
        <f t="shared" si="1"/>
        <v>86</v>
      </c>
      <c r="C118" s="83"/>
      <c r="D118" s="84"/>
      <c r="E118" s="84"/>
      <c r="F118" s="84"/>
      <c r="G118" s="84"/>
      <c r="H118" s="84"/>
      <c r="I118" s="84"/>
      <c r="J118" s="84"/>
      <c r="K118" s="84"/>
      <c r="L118" s="85"/>
      <c r="M118" s="548"/>
      <c r="N118" s="548"/>
      <c r="O118" s="548"/>
      <c r="P118" s="548"/>
      <c r="Q118" s="548"/>
      <c r="R118" s="548"/>
      <c r="S118" s="548"/>
      <c r="T118" s="548"/>
      <c r="U118" s="548"/>
      <c r="V118" s="548"/>
      <c r="W118" s="414"/>
      <c r="X118" s="86"/>
      <c r="Y118" s="424"/>
      <c r="Z118" s="415"/>
      <c r="AA118" s="82"/>
    </row>
    <row r="119" spans="1:27" ht="38.25" customHeight="1">
      <c r="A119" s="65"/>
      <c r="B119" s="67">
        <f t="shared" si="1"/>
        <v>87</v>
      </c>
      <c r="C119" s="83"/>
      <c r="D119" s="84"/>
      <c r="E119" s="84"/>
      <c r="F119" s="84"/>
      <c r="G119" s="84"/>
      <c r="H119" s="84"/>
      <c r="I119" s="84"/>
      <c r="J119" s="84"/>
      <c r="K119" s="84"/>
      <c r="L119" s="85"/>
      <c r="M119" s="548"/>
      <c r="N119" s="548"/>
      <c r="O119" s="548"/>
      <c r="P119" s="548"/>
      <c r="Q119" s="548"/>
      <c r="R119" s="548"/>
      <c r="S119" s="548"/>
      <c r="T119" s="548"/>
      <c r="U119" s="548"/>
      <c r="V119" s="548"/>
      <c r="W119" s="414"/>
      <c r="X119" s="86"/>
      <c r="Y119" s="424"/>
      <c r="Z119" s="415"/>
      <c r="AA119" s="82"/>
    </row>
    <row r="120" spans="1:27" ht="38.25" customHeight="1">
      <c r="A120" s="65"/>
      <c r="B120" s="67">
        <f t="shared" si="1"/>
        <v>88</v>
      </c>
      <c r="C120" s="83"/>
      <c r="D120" s="84"/>
      <c r="E120" s="84"/>
      <c r="F120" s="84"/>
      <c r="G120" s="84"/>
      <c r="H120" s="84"/>
      <c r="I120" s="84"/>
      <c r="J120" s="84"/>
      <c r="K120" s="84"/>
      <c r="L120" s="85"/>
      <c r="M120" s="548"/>
      <c r="N120" s="548"/>
      <c r="O120" s="548"/>
      <c r="P120" s="548"/>
      <c r="Q120" s="548"/>
      <c r="R120" s="548"/>
      <c r="S120" s="548"/>
      <c r="T120" s="548"/>
      <c r="U120" s="548"/>
      <c r="V120" s="548"/>
      <c r="W120" s="414"/>
      <c r="X120" s="86"/>
      <c r="Y120" s="424"/>
      <c r="Z120" s="415"/>
      <c r="AA120" s="82"/>
    </row>
    <row r="121" spans="1:27" ht="38.25" customHeight="1">
      <c r="A121" s="65"/>
      <c r="B121" s="67">
        <f t="shared" si="1"/>
        <v>89</v>
      </c>
      <c r="C121" s="83"/>
      <c r="D121" s="84"/>
      <c r="E121" s="84"/>
      <c r="F121" s="84"/>
      <c r="G121" s="84"/>
      <c r="H121" s="84"/>
      <c r="I121" s="84"/>
      <c r="J121" s="84"/>
      <c r="K121" s="84"/>
      <c r="L121" s="85"/>
      <c r="M121" s="548"/>
      <c r="N121" s="548"/>
      <c r="O121" s="548"/>
      <c r="P121" s="548"/>
      <c r="Q121" s="548"/>
      <c r="R121" s="548"/>
      <c r="S121" s="548"/>
      <c r="T121" s="548"/>
      <c r="U121" s="548"/>
      <c r="V121" s="548"/>
      <c r="W121" s="414"/>
      <c r="X121" s="86"/>
      <c r="Y121" s="424"/>
      <c r="Z121" s="415"/>
      <c r="AA121" s="82"/>
    </row>
    <row r="122" spans="1:27" ht="38.25" customHeight="1">
      <c r="A122" s="65"/>
      <c r="B122" s="67">
        <f t="shared" si="1"/>
        <v>90</v>
      </c>
      <c r="C122" s="83"/>
      <c r="D122" s="84"/>
      <c r="E122" s="84"/>
      <c r="F122" s="84"/>
      <c r="G122" s="84"/>
      <c r="H122" s="84"/>
      <c r="I122" s="84"/>
      <c r="J122" s="84"/>
      <c r="K122" s="84"/>
      <c r="L122" s="85"/>
      <c r="M122" s="548"/>
      <c r="N122" s="548"/>
      <c r="O122" s="548"/>
      <c r="P122" s="548"/>
      <c r="Q122" s="548"/>
      <c r="R122" s="548"/>
      <c r="S122" s="548"/>
      <c r="T122" s="548"/>
      <c r="U122" s="548"/>
      <c r="V122" s="548"/>
      <c r="W122" s="414"/>
      <c r="X122" s="86"/>
      <c r="Y122" s="424"/>
      <c r="Z122" s="415"/>
      <c r="AA122" s="82"/>
    </row>
    <row r="123" spans="1:27" ht="38.25" customHeight="1">
      <c r="A123" s="65"/>
      <c r="B123" s="67">
        <f t="shared" si="1"/>
        <v>91</v>
      </c>
      <c r="C123" s="83"/>
      <c r="D123" s="84"/>
      <c r="E123" s="84"/>
      <c r="F123" s="84"/>
      <c r="G123" s="84"/>
      <c r="H123" s="84"/>
      <c r="I123" s="84"/>
      <c r="J123" s="84"/>
      <c r="K123" s="84"/>
      <c r="L123" s="85"/>
      <c r="M123" s="548"/>
      <c r="N123" s="548"/>
      <c r="O123" s="548"/>
      <c r="P123" s="548"/>
      <c r="Q123" s="548"/>
      <c r="R123" s="548"/>
      <c r="S123" s="548"/>
      <c r="T123" s="548"/>
      <c r="U123" s="548"/>
      <c r="V123" s="548"/>
      <c r="W123" s="414"/>
      <c r="X123" s="86"/>
      <c r="Y123" s="424"/>
      <c r="Z123" s="415"/>
      <c r="AA123" s="82"/>
    </row>
    <row r="124" spans="1:27" ht="38.25" customHeight="1">
      <c r="A124" s="65"/>
      <c r="B124" s="67">
        <f t="shared" si="1"/>
        <v>92</v>
      </c>
      <c r="C124" s="83"/>
      <c r="D124" s="84"/>
      <c r="E124" s="84"/>
      <c r="F124" s="84"/>
      <c r="G124" s="84"/>
      <c r="H124" s="84"/>
      <c r="I124" s="84"/>
      <c r="J124" s="84"/>
      <c r="K124" s="84"/>
      <c r="L124" s="85"/>
      <c r="M124" s="548"/>
      <c r="N124" s="548"/>
      <c r="O124" s="548"/>
      <c r="P124" s="548"/>
      <c r="Q124" s="548"/>
      <c r="R124" s="548"/>
      <c r="S124" s="548"/>
      <c r="T124" s="548"/>
      <c r="U124" s="548"/>
      <c r="V124" s="548"/>
      <c r="W124" s="414"/>
      <c r="X124" s="86"/>
      <c r="Y124" s="424"/>
      <c r="Z124" s="415"/>
      <c r="AA124" s="82"/>
    </row>
    <row r="125" spans="1:27" ht="38.25" customHeight="1">
      <c r="A125" s="65"/>
      <c r="B125" s="67">
        <f t="shared" si="1"/>
        <v>93</v>
      </c>
      <c r="C125" s="83"/>
      <c r="D125" s="84"/>
      <c r="E125" s="84"/>
      <c r="F125" s="84"/>
      <c r="G125" s="84"/>
      <c r="H125" s="84"/>
      <c r="I125" s="84"/>
      <c r="J125" s="84"/>
      <c r="K125" s="84"/>
      <c r="L125" s="85"/>
      <c r="M125" s="548"/>
      <c r="N125" s="548"/>
      <c r="O125" s="548"/>
      <c r="P125" s="548"/>
      <c r="Q125" s="548"/>
      <c r="R125" s="548"/>
      <c r="S125" s="548"/>
      <c r="T125" s="548"/>
      <c r="U125" s="548"/>
      <c r="V125" s="548"/>
      <c r="W125" s="414"/>
      <c r="X125" s="86"/>
      <c r="Y125" s="424"/>
      <c r="Z125" s="415"/>
      <c r="AA125" s="82"/>
    </row>
    <row r="126" spans="1:27" ht="38.25" customHeight="1">
      <c r="A126" s="65"/>
      <c r="B126" s="67">
        <f t="shared" si="1"/>
        <v>94</v>
      </c>
      <c r="C126" s="83"/>
      <c r="D126" s="84"/>
      <c r="E126" s="84"/>
      <c r="F126" s="84"/>
      <c r="G126" s="84"/>
      <c r="H126" s="84"/>
      <c r="I126" s="84"/>
      <c r="J126" s="84"/>
      <c r="K126" s="84"/>
      <c r="L126" s="85"/>
      <c r="M126" s="548"/>
      <c r="N126" s="548"/>
      <c r="O126" s="548"/>
      <c r="P126" s="548"/>
      <c r="Q126" s="548"/>
      <c r="R126" s="548"/>
      <c r="S126" s="548"/>
      <c r="T126" s="548"/>
      <c r="U126" s="548"/>
      <c r="V126" s="548"/>
      <c r="W126" s="414"/>
      <c r="X126" s="86"/>
      <c r="Y126" s="424"/>
      <c r="Z126" s="415"/>
      <c r="AA126" s="82"/>
    </row>
    <row r="127" spans="1:27" ht="38.25" customHeight="1">
      <c r="A127" s="65"/>
      <c r="B127" s="67">
        <f t="shared" si="1"/>
        <v>95</v>
      </c>
      <c r="C127" s="83"/>
      <c r="D127" s="84"/>
      <c r="E127" s="84"/>
      <c r="F127" s="84"/>
      <c r="G127" s="84"/>
      <c r="H127" s="84"/>
      <c r="I127" s="84"/>
      <c r="J127" s="84"/>
      <c r="K127" s="84"/>
      <c r="L127" s="85"/>
      <c r="M127" s="548"/>
      <c r="N127" s="548"/>
      <c r="O127" s="548"/>
      <c r="P127" s="548"/>
      <c r="Q127" s="548"/>
      <c r="R127" s="548"/>
      <c r="S127" s="548"/>
      <c r="T127" s="548"/>
      <c r="U127" s="548"/>
      <c r="V127" s="548"/>
      <c r="W127" s="414"/>
      <c r="X127" s="86"/>
      <c r="Y127" s="424"/>
      <c r="Z127" s="415"/>
      <c r="AA127" s="82"/>
    </row>
    <row r="128" spans="1:27" ht="38.25" customHeight="1">
      <c r="A128" s="65"/>
      <c r="B128" s="67">
        <f t="shared" si="1"/>
        <v>96</v>
      </c>
      <c r="C128" s="83"/>
      <c r="D128" s="84"/>
      <c r="E128" s="84"/>
      <c r="F128" s="84"/>
      <c r="G128" s="84"/>
      <c r="H128" s="84"/>
      <c r="I128" s="84"/>
      <c r="J128" s="84"/>
      <c r="K128" s="84"/>
      <c r="L128" s="85"/>
      <c r="M128" s="548"/>
      <c r="N128" s="548"/>
      <c r="O128" s="548"/>
      <c r="P128" s="548"/>
      <c r="Q128" s="548"/>
      <c r="R128" s="548"/>
      <c r="S128" s="548"/>
      <c r="T128" s="548"/>
      <c r="U128" s="548"/>
      <c r="V128" s="548"/>
      <c r="W128" s="414"/>
      <c r="X128" s="86"/>
      <c r="Y128" s="424"/>
      <c r="Z128" s="415"/>
      <c r="AA128" s="82"/>
    </row>
    <row r="129" spans="1:27" ht="38.25" customHeight="1">
      <c r="A129" s="65"/>
      <c r="B129" s="67">
        <f t="shared" si="1"/>
        <v>97</v>
      </c>
      <c r="C129" s="83"/>
      <c r="D129" s="84"/>
      <c r="E129" s="84"/>
      <c r="F129" s="84"/>
      <c r="G129" s="84"/>
      <c r="H129" s="84"/>
      <c r="I129" s="84"/>
      <c r="J129" s="84"/>
      <c r="K129" s="84"/>
      <c r="L129" s="85"/>
      <c r="M129" s="548"/>
      <c r="N129" s="548"/>
      <c r="O129" s="548"/>
      <c r="P129" s="548"/>
      <c r="Q129" s="548"/>
      <c r="R129" s="548"/>
      <c r="S129" s="548"/>
      <c r="T129" s="548"/>
      <c r="U129" s="548"/>
      <c r="V129" s="548"/>
      <c r="W129" s="414"/>
      <c r="X129" s="86"/>
      <c r="Y129" s="424"/>
      <c r="Z129" s="415"/>
      <c r="AA129" s="82"/>
    </row>
    <row r="130" spans="1:27" ht="38.25" customHeight="1">
      <c r="A130" s="65"/>
      <c r="B130" s="67">
        <f t="shared" si="1"/>
        <v>98</v>
      </c>
      <c r="C130" s="83"/>
      <c r="D130" s="84"/>
      <c r="E130" s="84"/>
      <c r="F130" s="84"/>
      <c r="G130" s="84"/>
      <c r="H130" s="84"/>
      <c r="I130" s="84"/>
      <c r="J130" s="84"/>
      <c r="K130" s="84"/>
      <c r="L130" s="85"/>
      <c r="M130" s="548"/>
      <c r="N130" s="548"/>
      <c r="O130" s="548"/>
      <c r="P130" s="548"/>
      <c r="Q130" s="548"/>
      <c r="R130" s="548"/>
      <c r="S130" s="548"/>
      <c r="T130" s="548"/>
      <c r="U130" s="548"/>
      <c r="V130" s="548"/>
      <c r="W130" s="414"/>
      <c r="X130" s="86"/>
      <c r="Y130" s="424"/>
      <c r="Z130" s="415"/>
      <c r="AA130" s="82"/>
    </row>
    <row r="131" spans="1:27" ht="38.25" customHeight="1">
      <c r="A131" s="65"/>
      <c r="B131" s="67">
        <f t="shared" si="1"/>
        <v>99</v>
      </c>
      <c r="C131" s="83"/>
      <c r="D131" s="84"/>
      <c r="E131" s="84"/>
      <c r="F131" s="84"/>
      <c r="G131" s="84"/>
      <c r="H131" s="84"/>
      <c r="I131" s="84"/>
      <c r="J131" s="84"/>
      <c r="K131" s="84"/>
      <c r="L131" s="85"/>
      <c r="M131" s="548"/>
      <c r="N131" s="548"/>
      <c r="O131" s="548"/>
      <c r="P131" s="548"/>
      <c r="Q131" s="548"/>
      <c r="R131" s="548"/>
      <c r="S131" s="548"/>
      <c r="T131" s="548"/>
      <c r="U131" s="548"/>
      <c r="V131" s="548"/>
      <c r="W131" s="414"/>
      <c r="X131" s="86"/>
      <c r="Y131" s="424"/>
      <c r="Z131" s="415"/>
      <c r="AA131" s="82"/>
    </row>
    <row r="132" spans="1:27" ht="38.25" customHeight="1" thickBot="1">
      <c r="A132" s="65"/>
      <c r="B132" s="67">
        <f t="shared" si="1"/>
        <v>100</v>
      </c>
      <c r="C132" s="425"/>
      <c r="D132" s="426"/>
      <c r="E132" s="426"/>
      <c r="F132" s="426"/>
      <c r="G132" s="426"/>
      <c r="H132" s="426"/>
      <c r="I132" s="426"/>
      <c r="J132" s="426"/>
      <c r="K132" s="426"/>
      <c r="L132" s="427"/>
      <c r="M132" s="560"/>
      <c r="N132" s="560"/>
      <c r="O132" s="560"/>
      <c r="P132" s="560"/>
      <c r="Q132" s="560"/>
      <c r="R132" s="560"/>
      <c r="S132" s="560"/>
      <c r="T132" s="560"/>
      <c r="U132" s="560"/>
      <c r="V132" s="560"/>
      <c r="W132" s="428"/>
      <c r="X132" s="429"/>
      <c r="Y132" s="430"/>
      <c r="Z132" s="415"/>
      <c r="AA132" s="82"/>
    </row>
    <row r="133" spans="1:27" ht="4.5" customHeight="1">
      <c r="A133" s="7"/>
    </row>
    <row r="134" spans="1:27" ht="28.5" customHeight="1">
      <c r="B134" s="9"/>
      <c r="C134" s="559"/>
      <c r="D134" s="559"/>
      <c r="E134" s="559"/>
      <c r="F134" s="559"/>
      <c r="G134" s="559"/>
      <c r="H134" s="559"/>
      <c r="I134" s="559"/>
      <c r="J134" s="559"/>
      <c r="K134" s="559"/>
      <c r="L134" s="559"/>
      <c r="M134" s="559"/>
      <c r="N134" s="559"/>
      <c r="O134" s="559"/>
      <c r="P134" s="559"/>
      <c r="Q134" s="559"/>
      <c r="R134" s="559"/>
      <c r="S134" s="559"/>
      <c r="T134" s="559"/>
      <c r="U134" s="559"/>
      <c r="V134" s="559"/>
      <c r="W134" s="559"/>
      <c r="X134" s="559"/>
      <c r="Y134" s="559"/>
      <c r="Z134" s="559"/>
      <c r="AA134" s="559"/>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34">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M97:Q97"/>
    <mergeCell ref="R97:V97"/>
    <mergeCell ref="M98:Q98"/>
    <mergeCell ref="R98:V98"/>
    <mergeCell ref="M99:Q99"/>
    <mergeCell ref="R99:V99"/>
    <mergeCell ref="M100:Q100"/>
    <mergeCell ref="R100:V100"/>
    <mergeCell ref="M101:Q101"/>
    <mergeCell ref="R101:V101"/>
    <mergeCell ref="M92:Q92"/>
    <mergeCell ref="R92:V92"/>
    <mergeCell ref="M93:Q93"/>
    <mergeCell ref="R93:V93"/>
    <mergeCell ref="M94:Q94"/>
    <mergeCell ref="R94:V94"/>
    <mergeCell ref="M95:Q95"/>
    <mergeCell ref="R95:V95"/>
    <mergeCell ref="M96:Q96"/>
    <mergeCell ref="R96:V96"/>
    <mergeCell ref="M87:Q87"/>
    <mergeCell ref="R87:V87"/>
    <mergeCell ref="M88:Q88"/>
    <mergeCell ref="R88:V88"/>
    <mergeCell ref="M89:Q89"/>
    <mergeCell ref="R89:V89"/>
    <mergeCell ref="M90:Q90"/>
    <mergeCell ref="R90:V90"/>
    <mergeCell ref="M91:Q91"/>
    <mergeCell ref="R91:V91"/>
    <mergeCell ref="M82:Q82"/>
    <mergeCell ref="R82:V82"/>
    <mergeCell ref="M83:Q83"/>
    <mergeCell ref="R83:V83"/>
    <mergeCell ref="M84:Q84"/>
    <mergeCell ref="R84:V84"/>
    <mergeCell ref="M85:Q85"/>
    <mergeCell ref="R85:V85"/>
    <mergeCell ref="M86:Q86"/>
    <mergeCell ref="R86:V86"/>
    <mergeCell ref="R77:V77"/>
    <mergeCell ref="M78:Q78"/>
    <mergeCell ref="R78:V78"/>
    <mergeCell ref="M79:Q79"/>
    <mergeCell ref="R79:V79"/>
    <mergeCell ref="M80:Q80"/>
    <mergeCell ref="R80:V80"/>
    <mergeCell ref="M81:Q81"/>
    <mergeCell ref="R81:V81"/>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M64:Q64"/>
    <mergeCell ref="R64:V64"/>
    <mergeCell ref="M65:Q65"/>
    <mergeCell ref="R65:V65"/>
    <mergeCell ref="M66:Q66"/>
    <mergeCell ref="R66:V66"/>
    <mergeCell ref="M61:Q61"/>
    <mergeCell ref="R61:V61"/>
    <mergeCell ref="M62:Q62"/>
    <mergeCell ref="R62:V62"/>
    <mergeCell ref="M63:Q63"/>
    <mergeCell ref="R63:V63"/>
    <mergeCell ref="M58:Q58"/>
    <mergeCell ref="R58:V58"/>
    <mergeCell ref="M59:Q59"/>
    <mergeCell ref="R59:V59"/>
    <mergeCell ref="M60:Q60"/>
    <mergeCell ref="R60:V60"/>
    <mergeCell ref="M55:Q55"/>
    <mergeCell ref="R55:V55"/>
    <mergeCell ref="M56:Q56"/>
    <mergeCell ref="R56:V56"/>
    <mergeCell ref="M57:Q57"/>
    <mergeCell ref="R57:V57"/>
    <mergeCell ref="M52:Q52"/>
    <mergeCell ref="R52:V52"/>
    <mergeCell ref="M53:Q53"/>
    <mergeCell ref="R53:V53"/>
    <mergeCell ref="M54:Q54"/>
    <mergeCell ref="R54:V54"/>
    <mergeCell ref="M49:Q49"/>
    <mergeCell ref="R49:V49"/>
    <mergeCell ref="M50:Q50"/>
    <mergeCell ref="R50:V50"/>
    <mergeCell ref="M51:Q51"/>
    <mergeCell ref="R51:V51"/>
    <mergeCell ref="M46:Q46"/>
    <mergeCell ref="R46:V46"/>
    <mergeCell ref="M47:Q47"/>
    <mergeCell ref="R47:V47"/>
    <mergeCell ref="M48:Q48"/>
    <mergeCell ref="R48:V48"/>
    <mergeCell ref="M43:Q43"/>
    <mergeCell ref="R43:V43"/>
    <mergeCell ref="M44:Q44"/>
    <mergeCell ref="R44:V44"/>
    <mergeCell ref="M45:Q45"/>
    <mergeCell ref="R45:V45"/>
    <mergeCell ref="M40:Q40"/>
    <mergeCell ref="R40:V40"/>
    <mergeCell ref="M41:Q41"/>
    <mergeCell ref="R41:V41"/>
    <mergeCell ref="M42:Q42"/>
    <mergeCell ref="R42:V42"/>
    <mergeCell ref="M37:Q37"/>
    <mergeCell ref="R37:V37"/>
    <mergeCell ref="M38:Q38"/>
    <mergeCell ref="R38:V38"/>
    <mergeCell ref="M39:Q39"/>
    <mergeCell ref="R39:V39"/>
    <mergeCell ref="M34:Q34"/>
    <mergeCell ref="R34:V34"/>
    <mergeCell ref="M35:Q35"/>
    <mergeCell ref="R35:V35"/>
    <mergeCell ref="M36:Q36"/>
    <mergeCell ref="R36:V36"/>
    <mergeCell ref="C30:AA30"/>
    <mergeCell ref="R32:V32"/>
    <mergeCell ref="M33:Q33"/>
    <mergeCell ref="R33:V33"/>
    <mergeCell ref="R31:W31"/>
    <mergeCell ref="C24:L24"/>
    <mergeCell ref="M24:X24"/>
    <mergeCell ref="C25:L25"/>
    <mergeCell ref="M25:X25"/>
    <mergeCell ref="C26:L26"/>
    <mergeCell ref="M26:X26"/>
    <mergeCell ref="C21:L21"/>
    <mergeCell ref="M21:X21"/>
    <mergeCell ref="B22:B23"/>
    <mergeCell ref="C22:L22"/>
    <mergeCell ref="M22:X22"/>
    <mergeCell ref="C23:L23"/>
    <mergeCell ref="M23:X23"/>
    <mergeCell ref="C18:L18"/>
    <mergeCell ref="M18:X18"/>
    <mergeCell ref="C19:L19"/>
    <mergeCell ref="M19:X19"/>
    <mergeCell ref="C20:L20"/>
    <mergeCell ref="M20:X20"/>
    <mergeCell ref="C11:L11"/>
    <mergeCell ref="C15:L15"/>
    <mergeCell ref="M15:X15"/>
    <mergeCell ref="C16:L16"/>
    <mergeCell ref="M16:X16"/>
    <mergeCell ref="C17:L17"/>
  </mergeCells>
  <phoneticPr fontId="2"/>
  <pageMargins left="0.70866141732283472" right="0.70866141732283472" top="0.74803149606299213" bottom="0.74803149606299213" header="0.31496062992125984" footer="0.31496062992125984"/>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【参考】サービス名一覧!$A$4:$A$37</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I176"/>
  <sheetViews>
    <sheetView view="pageBreakPreview" topLeftCell="A13" zoomScale="110" zoomScaleNormal="120" zoomScaleSheetLayoutView="110" workbookViewId="0">
      <selection activeCell="A24" sqref="A24:AL24"/>
    </sheetView>
  </sheetViews>
  <sheetFormatPr defaultColWidth="9" defaultRowHeight="13.5"/>
  <cols>
    <col min="1" max="1" width="2.5" style="30" customWidth="1"/>
    <col min="2" max="6" width="2.75" style="30" customWidth="1"/>
    <col min="7" max="36" width="2.5" style="30" customWidth="1"/>
    <col min="37" max="37" width="1.875" style="30" customWidth="1"/>
    <col min="38" max="38" width="2" style="30" customWidth="1"/>
    <col min="39" max="39" width="8.5" style="30" customWidth="1"/>
    <col min="40" max="40" width="9.25" style="30" customWidth="1"/>
    <col min="41" max="16384" width="9" style="30"/>
  </cols>
  <sheetData>
    <row r="1" spans="1:47">
      <c r="A1" s="87" t="s">
        <v>39</v>
      </c>
      <c r="B1" s="87"/>
      <c r="C1" s="87"/>
      <c r="D1" s="87"/>
      <c r="E1" s="87"/>
      <c r="F1" s="87"/>
      <c r="G1" s="87"/>
      <c r="H1" s="87"/>
      <c r="I1" s="87"/>
      <c r="J1" s="87"/>
      <c r="K1" s="87"/>
      <c r="L1" s="87"/>
      <c r="M1" s="87"/>
      <c r="N1" s="87"/>
      <c r="O1" s="87"/>
      <c r="P1" s="87"/>
      <c r="Q1" s="87"/>
      <c r="R1" s="87"/>
      <c r="S1" s="87"/>
      <c r="T1" s="87"/>
      <c r="U1" s="87"/>
      <c r="V1" s="87"/>
      <c r="W1" s="87"/>
      <c r="X1" s="87"/>
      <c r="Y1" s="603" t="s">
        <v>40</v>
      </c>
      <c r="Z1" s="603"/>
      <c r="AA1" s="603"/>
      <c r="AB1" s="603"/>
      <c r="AC1" s="603" t="str">
        <f>IF(基本情報入力シート!C11="","",基本情報入力シート!C11)</f>
        <v/>
      </c>
      <c r="AD1" s="603"/>
      <c r="AE1" s="603"/>
      <c r="AF1" s="603"/>
      <c r="AG1" s="603"/>
      <c r="AH1" s="603"/>
      <c r="AI1" s="603"/>
      <c r="AJ1" s="603"/>
    </row>
    <row r="2" spans="1:47">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row>
    <row r="3" spans="1:47" ht="16.5" customHeight="1">
      <c r="A3" s="359"/>
      <c r="B3" s="639" t="s">
        <v>322</v>
      </c>
      <c r="C3" s="639"/>
      <c r="D3" s="639"/>
      <c r="E3" s="639"/>
      <c r="F3" s="639"/>
      <c r="G3" s="639"/>
      <c r="H3" s="639"/>
      <c r="I3" s="639"/>
      <c r="J3" s="639"/>
      <c r="K3" s="639"/>
      <c r="L3" s="639"/>
      <c r="M3" s="639"/>
      <c r="N3" s="639"/>
      <c r="O3" s="639"/>
      <c r="P3" s="639"/>
      <c r="Q3" s="639"/>
      <c r="R3" s="639"/>
      <c r="S3" s="639"/>
      <c r="T3" s="639"/>
      <c r="U3" s="639"/>
      <c r="V3" s="639"/>
      <c r="W3" s="639"/>
      <c r="X3" s="639"/>
      <c r="Y3" s="639"/>
      <c r="Z3" s="639"/>
      <c r="AA3" s="639"/>
      <c r="AB3" s="639"/>
      <c r="AC3" s="639"/>
      <c r="AD3" s="639"/>
      <c r="AE3" s="639"/>
      <c r="AF3" s="639"/>
      <c r="AG3" s="639"/>
      <c r="AH3" s="639"/>
      <c r="AI3" s="639"/>
      <c r="AJ3" s="639"/>
      <c r="AK3" s="639"/>
    </row>
    <row r="4" spans="1:47" ht="16.5" customHeight="1">
      <c r="A4" s="87"/>
      <c r="B4" s="88"/>
      <c r="C4" s="88"/>
      <c r="D4" s="88"/>
      <c r="E4" s="88"/>
      <c r="F4" s="88"/>
      <c r="G4" s="88"/>
      <c r="H4" s="88"/>
      <c r="I4" s="88"/>
      <c r="J4" s="88"/>
      <c r="K4" s="88"/>
      <c r="L4" s="88"/>
      <c r="M4" s="88"/>
      <c r="N4" s="88"/>
      <c r="O4" s="88"/>
      <c r="P4" s="88"/>
      <c r="Q4" s="88"/>
      <c r="R4" s="88"/>
      <c r="S4" s="88"/>
      <c r="T4" s="88"/>
      <c r="U4" s="360" t="s">
        <v>323</v>
      </c>
      <c r="V4" s="663"/>
      <c r="W4" s="663"/>
      <c r="X4" s="361" t="s">
        <v>22</v>
      </c>
      <c r="Y4" s="361"/>
      <c r="Z4" s="88"/>
      <c r="AA4" s="88"/>
      <c r="AB4" s="88"/>
      <c r="AC4" s="362"/>
      <c r="AD4" s="87"/>
      <c r="AE4" s="87"/>
      <c r="AF4" s="363"/>
      <c r="AG4" s="88"/>
      <c r="AH4" s="88"/>
      <c r="AI4" s="88"/>
      <c r="AJ4" s="364"/>
    </row>
    <row r="5" spans="1:47" ht="6" customHeight="1">
      <c r="A5" s="87"/>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row>
    <row r="6" spans="1:47">
      <c r="A6" s="87" t="s">
        <v>43</v>
      </c>
      <c r="B6" s="87"/>
      <c r="C6" s="87"/>
      <c r="D6" s="87"/>
      <c r="E6" s="87"/>
      <c r="F6" s="87"/>
      <c r="G6" s="87"/>
      <c r="H6" s="87"/>
      <c r="I6" s="87"/>
      <c r="J6" s="87"/>
      <c r="K6" s="87"/>
      <c r="L6" s="87"/>
      <c r="M6" s="87"/>
      <c r="N6" s="87"/>
      <c r="O6" s="87"/>
      <c r="P6" s="87"/>
      <c r="Q6" s="87"/>
      <c r="R6" s="89"/>
      <c r="S6" s="89"/>
      <c r="T6" s="89"/>
      <c r="U6" s="89"/>
      <c r="V6" s="89"/>
      <c r="W6" s="89"/>
      <c r="X6" s="89"/>
      <c r="Y6" s="89"/>
      <c r="Z6" s="89"/>
      <c r="AA6" s="90"/>
      <c r="AB6" s="90"/>
      <c r="AC6" s="91"/>
      <c r="AD6" s="91"/>
      <c r="AE6" s="91"/>
      <c r="AF6" s="91"/>
      <c r="AG6" s="91"/>
      <c r="AH6" s="91"/>
      <c r="AI6" s="91"/>
      <c r="AJ6" s="91"/>
    </row>
    <row r="7" spans="1:47" ht="4.5" customHeight="1">
      <c r="A7" s="87"/>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row>
    <row r="8" spans="1:47" s="33" customFormat="1" ht="13.5" customHeight="1">
      <c r="A8" s="666" t="s">
        <v>49</v>
      </c>
      <c r="B8" s="667"/>
      <c r="C8" s="667"/>
      <c r="D8" s="667"/>
      <c r="E8" s="667"/>
      <c r="F8" s="667"/>
      <c r="G8" s="668" t="str">
        <f>IF(基本情報入力シート!M15="","",基本情報入力シート!M15)</f>
        <v/>
      </c>
      <c r="H8" s="669"/>
      <c r="I8" s="669"/>
      <c r="J8" s="669"/>
      <c r="K8" s="669"/>
      <c r="L8" s="669"/>
      <c r="M8" s="669"/>
      <c r="N8" s="669"/>
      <c r="O8" s="669"/>
      <c r="P8" s="669"/>
      <c r="Q8" s="669"/>
      <c r="R8" s="669"/>
      <c r="S8" s="669"/>
      <c r="T8" s="669"/>
      <c r="U8" s="669"/>
      <c r="V8" s="669"/>
      <c r="W8" s="669"/>
      <c r="X8" s="669"/>
      <c r="Y8" s="669"/>
      <c r="Z8" s="669"/>
      <c r="AA8" s="669"/>
      <c r="AB8" s="669"/>
      <c r="AC8" s="669"/>
      <c r="AD8" s="669"/>
      <c r="AE8" s="669"/>
      <c r="AF8" s="669"/>
      <c r="AG8" s="669"/>
      <c r="AH8" s="669"/>
      <c r="AI8" s="669"/>
      <c r="AJ8" s="670"/>
    </row>
    <row r="9" spans="1:47" s="33" customFormat="1" ht="22.5" customHeight="1">
      <c r="A9" s="563" t="s">
        <v>48</v>
      </c>
      <c r="B9" s="613"/>
      <c r="C9" s="613"/>
      <c r="D9" s="613"/>
      <c r="E9" s="613"/>
      <c r="F9" s="613"/>
      <c r="G9" s="671" t="str">
        <f>IF(基本情報入力シート!M16="","",基本情報入力シート!M16)</f>
        <v/>
      </c>
      <c r="H9" s="672"/>
      <c r="I9" s="672"/>
      <c r="J9" s="672"/>
      <c r="K9" s="672"/>
      <c r="L9" s="672"/>
      <c r="M9" s="672"/>
      <c r="N9" s="672"/>
      <c r="O9" s="672"/>
      <c r="P9" s="672"/>
      <c r="Q9" s="672"/>
      <c r="R9" s="672"/>
      <c r="S9" s="672"/>
      <c r="T9" s="672"/>
      <c r="U9" s="672"/>
      <c r="V9" s="672"/>
      <c r="W9" s="672"/>
      <c r="X9" s="672"/>
      <c r="Y9" s="672"/>
      <c r="Z9" s="672"/>
      <c r="AA9" s="672"/>
      <c r="AB9" s="672"/>
      <c r="AC9" s="672"/>
      <c r="AD9" s="672"/>
      <c r="AE9" s="672"/>
      <c r="AF9" s="672"/>
      <c r="AG9" s="672"/>
      <c r="AH9" s="672"/>
      <c r="AI9" s="672"/>
      <c r="AJ9" s="673"/>
    </row>
    <row r="10" spans="1:47" s="33" customFormat="1" ht="12.75" customHeight="1">
      <c r="A10" s="607" t="s">
        <v>44</v>
      </c>
      <c r="B10" s="608"/>
      <c r="C10" s="608"/>
      <c r="D10" s="608"/>
      <c r="E10" s="608"/>
      <c r="F10" s="608"/>
      <c r="G10" s="92" t="s">
        <v>1</v>
      </c>
      <c r="H10" s="614" t="str">
        <f>IF(基本情報入力シート!AC17="－","",基本情報入力シート!AC17)</f>
        <v/>
      </c>
      <c r="I10" s="614"/>
      <c r="J10" s="614"/>
      <c r="K10" s="614"/>
      <c r="L10" s="614"/>
      <c r="M10" s="93"/>
      <c r="N10" s="94"/>
      <c r="O10" s="94"/>
      <c r="P10" s="94"/>
      <c r="Q10" s="94"/>
      <c r="R10" s="94"/>
      <c r="S10" s="94"/>
      <c r="T10" s="94"/>
      <c r="U10" s="94"/>
      <c r="V10" s="94"/>
      <c r="W10" s="94"/>
      <c r="X10" s="94"/>
      <c r="Y10" s="94"/>
      <c r="Z10" s="94"/>
      <c r="AA10" s="94"/>
      <c r="AB10" s="94"/>
      <c r="AC10" s="94"/>
      <c r="AD10" s="94"/>
      <c r="AE10" s="94"/>
      <c r="AF10" s="94"/>
      <c r="AG10" s="94"/>
      <c r="AH10" s="94"/>
      <c r="AI10" s="94"/>
      <c r="AJ10" s="95"/>
    </row>
    <row r="11" spans="1:47" s="33" customFormat="1" ht="12" customHeight="1">
      <c r="A11" s="609"/>
      <c r="B11" s="610"/>
      <c r="C11" s="610"/>
      <c r="D11" s="610"/>
      <c r="E11" s="610"/>
      <c r="F11" s="610"/>
      <c r="G11" s="674" t="str">
        <f>IF(基本情報入力シート!M18="","",基本情報入力シート!M18)</f>
        <v/>
      </c>
      <c r="H11" s="675"/>
      <c r="I11" s="675"/>
      <c r="J11" s="675"/>
      <c r="K11" s="675"/>
      <c r="L11" s="675"/>
      <c r="M11" s="675"/>
      <c r="N11" s="675"/>
      <c r="O11" s="675"/>
      <c r="P11" s="675"/>
      <c r="Q11" s="675"/>
      <c r="R11" s="675"/>
      <c r="S11" s="675"/>
      <c r="T11" s="675"/>
      <c r="U11" s="675"/>
      <c r="V11" s="675"/>
      <c r="W11" s="675"/>
      <c r="X11" s="675"/>
      <c r="Y11" s="675"/>
      <c r="Z11" s="675"/>
      <c r="AA11" s="675"/>
      <c r="AB11" s="675"/>
      <c r="AC11" s="675"/>
      <c r="AD11" s="675"/>
      <c r="AE11" s="675"/>
      <c r="AF11" s="675"/>
      <c r="AG11" s="675"/>
      <c r="AH11" s="675"/>
      <c r="AI11" s="675"/>
      <c r="AJ11" s="676"/>
    </row>
    <row r="12" spans="1:47" s="33" customFormat="1" ht="12" customHeight="1">
      <c r="A12" s="611"/>
      <c r="B12" s="612"/>
      <c r="C12" s="612"/>
      <c r="D12" s="612"/>
      <c r="E12" s="612"/>
      <c r="F12" s="612"/>
      <c r="G12" s="643" t="str">
        <f>IF(基本情報入力シート!M19="","",基本情報入力シート!M19)</f>
        <v/>
      </c>
      <c r="H12" s="644"/>
      <c r="I12" s="644"/>
      <c r="J12" s="644"/>
      <c r="K12" s="644"/>
      <c r="L12" s="644"/>
      <c r="M12" s="644"/>
      <c r="N12" s="644"/>
      <c r="O12" s="644"/>
      <c r="P12" s="644"/>
      <c r="Q12" s="644"/>
      <c r="R12" s="644"/>
      <c r="S12" s="644"/>
      <c r="T12" s="644"/>
      <c r="U12" s="644"/>
      <c r="V12" s="644"/>
      <c r="W12" s="644"/>
      <c r="X12" s="644"/>
      <c r="Y12" s="644"/>
      <c r="Z12" s="644"/>
      <c r="AA12" s="644"/>
      <c r="AB12" s="644"/>
      <c r="AC12" s="644"/>
      <c r="AD12" s="644"/>
      <c r="AE12" s="644"/>
      <c r="AF12" s="644"/>
      <c r="AG12" s="644"/>
      <c r="AH12" s="644"/>
      <c r="AI12" s="644"/>
      <c r="AJ12" s="645"/>
    </row>
    <row r="13" spans="1:47" s="33" customFormat="1" ht="12">
      <c r="A13" s="655" t="s">
        <v>0</v>
      </c>
      <c r="B13" s="656"/>
      <c r="C13" s="656"/>
      <c r="D13" s="656"/>
      <c r="E13" s="656"/>
      <c r="F13" s="656"/>
      <c r="G13" s="657" t="str">
        <f>IF(基本情報入力シート!M22="","",基本情報入力シート!M22)</f>
        <v/>
      </c>
      <c r="H13" s="658"/>
      <c r="I13" s="658"/>
      <c r="J13" s="658"/>
      <c r="K13" s="658"/>
      <c r="L13" s="658"/>
      <c r="M13" s="658"/>
      <c r="N13" s="658"/>
      <c r="O13" s="658"/>
      <c r="P13" s="658"/>
      <c r="Q13" s="658"/>
      <c r="R13" s="658"/>
      <c r="S13" s="658"/>
      <c r="T13" s="658"/>
      <c r="U13" s="658"/>
      <c r="V13" s="658"/>
      <c r="W13" s="658"/>
      <c r="X13" s="658"/>
      <c r="Y13" s="658"/>
      <c r="Z13" s="658"/>
      <c r="AA13" s="658"/>
      <c r="AB13" s="658"/>
      <c r="AC13" s="658"/>
      <c r="AD13" s="658"/>
      <c r="AE13" s="658"/>
      <c r="AF13" s="658"/>
      <c r="AG13" s="658"/>
      <c r="AH13" s="658"/>
      <c r="AI13" s="658"/>
      <c r="AJ13" s="659"/>
      <c r="AU13" s="34"/>
    </row>
    <row r="14" spans="1:47" s="33" customFormat="1" ht="22.5" customHeight="1">
      <c r="A14" s="609" t="s">
        <v>45</v>
      </c>
      <c r="B14" s="610"/>
      <c r="C14" s="610"/>
      <c r="D14" s="610"/>
      <c r="E14" s="610"/>
      <c r="F14" s="610"/>
      <c r="G14" s="604" t="str">
        <f>IF(基本情報入力シート!M23="","",基本情報入力シート!M23)</f>
        <v/>
      </c>
      <c r="H14" s="605"/>
      <c r="I14" s="605"/>
      <c r="J14" s="605"/>
      <c r="K14" s="605"/>
      <c r="L14" s="605"/>
      <c r="M14" s="605"/>
      <c r="N14" s="605"/>
      <c r="O14" s="605"/>
      <c r="P14" s="605"/>
      <c r="Q14" s="605"/>
      <c r="R14" s="605"/>
      <c r="S14" s="605"/>
      <c r="T14" s="605"/>
      <c r="U14" s="605"/>
      <c r="V14" s="605"/>
      <c r="W14" s="605"/>
      <c r="X14" s="605"/>
      <c r="Y14" s="605"/>
      <c r="Z14" s="605"/>
      <c r="AA14" s="605"/>
      <c r="AB14" s="605"/>
      <c r="AC14" s="605"/>
      <c r="AD14" s="605"/>
      <c r="AE14" s="605"/>
      <c r="AF14" s="605"/>
      <c r="AG14" s="605"/>
      <c r="AH14" s="605"/>
      <c r="AI14" s="605"/>
      <c r="AJ14" s="606"/>
      <c r="AU14" s="34"/>
    </row>
    <row r="15" spans="1:47" s="33" customFormat="1" ht="15" customHeight="1">
      <c r="A15" s="662" t="s">
        <v>46</v>
      </c>
      <c r="B15" s="662"/>
      <c r="C15" s="662"/>
      <c r="D15" s="662"/>
      <c r="E15" s="662"/>
      <c r="F15" s="662"/>
      <c r="G15" s="562" t="s">
        <v>23</v>
      </c>
      <c r="H15" s="562"/>
      <c r="I15" s="562"/>
      <c r="J15" s="563"/>
      <c r="K15" s="642" t="str">
        <f>IF(基本情報入力シート!M24="","",基本情報入力シート!M24)</f>
        <v/>
      </c>
      <c r="L15" s="642"/>
      <c r="M15" s="642"/>
      <c r="N15" s="642"/>
      <c r="O15" s="642"/>
      <c r="P15" s="660" t="s">
        <v>24</v>
      </c>
      <c r="Q15" s="562"/>
      <c r="R15" s="562"/>
      <c r="S15" s="563"/>
      <c r="T15" s="642" t="str">
        <f>IF(基本情報入力シート!M25="","",基本情報入力シート!M25)</f>
        <v/>
      </c>
      <c r="U15" s="642"/>
      <c r="V15" s="642"/>
      <c r="W15" s="642"/>
      <c r="X15" s="642"/>
      <c r="Y15" s="660" t="s">
        <v>47</v>
      </c>
      <c r="Z15" s="562"/>
      <c r="AA15" s="562"/>
      <c r="AB15" s="563"/>
      <c r="AC15" s="661" t="str">
        <f>IF(基本情報入力シート!M26="","",基本情報入力シート!M26)</f>
        <v/>
      </c>
      <c r="AD15" s="661"/>
      <c r="AE15" s="661"/>
      <c r="AF15" s="661"/>
      <c r="AG15" s="661"/>
      <c r="AH15" s="661"/>
      <c r="AI15" s="661"/>
      <c r="AJ15" s="661"/>
      <c r="AU15" s="34"/>
    </row>
    <row r="16" spans="1:47" s="33" customFormat="1" ht="12" customHeight="1" thickBot="1">
      <c r="A16" s="96"/>
      <c r="B16" s="96"/>
      <c r="C16" s="96"/>
      <c r="D16" s="96"/>
      <c r="E16" s="96"/>
      <c r="F16" s="96"/>
      <c r="G16" s="96"/>
      <c r="H16" s="96"/>
      <c r="I16" s="96"/>
      <c r="J16" s="96"/>
      <c r="K16" s="97"/>
      <c r="L16" s="97"/>
      <c r="M16" s="97"/>
      <c r="N16" s="97"/>
      <c r="O16" s="97"/>
      <c r="P16" s="97"/>
      <c r="Q16" s="97"/>
      <c r="R16" s="97"/>
      <c r="S16" s="97"/>
      <c r="T16" s="97"/>
      <c r="U16" s="97"/>
      <c r="V16" s="96"/>
      <c r="W16" s="96"/>
      <c r="X16" s="96"/>
      <c r="Y16" s="96"/>
      <c r="Z16" s="97"/>
      <c r="AA16" s="97"/>
      <c r="AB16" s="97"/>
      <c r="AC16" s="97"/>
      <c r="AD16" s="97"/>
      <c r="AE16" s="97"/>
      <c r="AF16" s="97"/>
      <c r="AG16" s="97"/>
      <c r="AH16" s="97"/>
      <c r="AI16" s="97"/>
      <c r="AJ16" s="97"/>
      <c r="AU16" s="34"/>
    </row>
    <row r="17" spans="1:47" s="33" customFormat="1" ht="3.75" customHeight="1">
      <c r="A17" s="98"/>
      <c r="B17" s="99"/>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313"/>
      <c r="AK17" s="313"/>
      <c r="AL17" s="314"/>
      <c r="AU17" s="34"/>
    </row>
    <row r="18" spans="1:47" s="33" customFormat="1" ht="18" customHeight="1" thickBot="1">
      <c r="A18" s="100" t="s">
        <v>372</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315"/>
      <c r="AK18" s="315"/>
      <c r="AL18" s="316"/>
      <c r="AU18" s="34"/>
    </row>
    <row r="19" spans="1:47" ht="18" customHeight="1" thickBot="1">
      <c r="A19" s="102"/>
      <c r="B19" s="454"/>
      <c r="C19" s="510" t="s">
        <v>312</v>
      </c>
      <c r="D19" s="103"/>
      <c r="E19" s="104"/>
      <c r="F19" s="104"/>
      <c r="G19" s="104"/>
      <c r="H19" s="104"/>
      <c r="I19" s="104"/>
      <c r="J19" s="104"/>
      <c r="K19" s="104"/>
      <c r="L19" s="455"/>
      <c r="M19" s="317" t="s">
        <v>397</v>
      </c>
      <c r="N19" s="105"/>
      <c r="O19" s="106"/>
      <c r="P19" s="107"/>
      <c r="Q19" s="107"/>
      <c r="R19" s="107"/>
      <c r="S19" s="107"/>
      <c r="T19" s="107"/>
      <c r="U19" s="107"/>
      <c r="V19" s="107"/>
      <c r="W19" s="456"/>
      <c r="X19" s="509" t="s">
        <v>313</v>
      </c>
      <c r="Y19" s="318"/>
      <c r="Z19" s="318"/>
      <c r="AA19" s="319"/>
      <c r="AB19" s="318"/>
      <c r="AC19" s="318"/>
      <c r="AD19" s="318"/>
      <c r="AE19" s="318"/>
      <c r="AF19" s="318"/>
      <c r="AG19" s="318"/>
      <c r="AH19" s="318"/>
      <c r="AI19" s="318"/>
      <c r="AJ19" s="318"/>
      <c r="AK19" s="320"/>
      <c r="AL19" s="316"/>
      <c r="AU19" s="35"/>
    </row>
    <row r="20" spans="1:47" ht="17.25" customHeight="1">
      <c r="A20" s="102"/>
      <c r="B20" s="565" t="s">
        <v>385</v>
      </c>
      <c r="C20" s="566"/>
      <c r="D20" s="566"/>
      <c r="E20" s="566"/>
      <c r="F20" s="566"/>
      <c r="G20" s="566"/>
      <c r="H20" s="566"/>
      <c r="I20" s="566"/>
      <c r="J20" s="566"/>
      <c r="K20" s="566"/>
      <c r="L20" s="565"/>
      <c r="M20" s="566"/>
      <c r="N20" s="566"/>
      <c r="O20" s="566"/>
      <c r="P20" s="566"/>
      <c r="Q20" s="566"/>
      <c r="R20" s="566"/>
      <c r="S20" s="566"/>
      <c r="T20" s="566"/>
      <c r="U20" s="566"/>
      <c r="V20" s="566"/>
      <c r="W20" s="565"/>
      <c r="X20" s="566"/>
      <c r="Y20" s="566"/>
      <c r="Z20" s="566"/>
      <c r="AA20" s="566"/>
      <c r="AB20" s="566"/>
      <c r="AC20" s="566"/>
      <c r="AD20" s="566"/>
      <c r="AE20" s="566"/>
      <c r="AF20" s="566"/>
      <c r="AG20" s="566"/>
      <c r="AH20" s="566"/>
      <c r="AI20" s="566"/>
      <c r="AJ20" s="566"/>
      <c r="AK20" s="566"/>
      <c r="AL20" s="457"/>
      <c r="AU20" s="35"/>
    </row>
    <row r="21" spans="1:47" ht="3.75" customHeight="1" thickBot="1">
      <c r="A21" s="108"/>
      <c r="B21" s="109"/>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321"/>
      <c r="AK21" s="321"/>
      <c r="AL21" s="322"/>
      <c r="AU21" s="35"/>
    </row>
    <row r="22" spans="1:47" ht="15" customHeight="1">
      <c r="A22" s="87"/>
      <c r="B22" s="87"/>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176"/>
      <c r="AK22" s="39"/>
      <c r="AT22" s="35"/>
    </row>
    <row r="23" spans="1:47" s="33" customFormat="1" ht="12">
      <c r="A23" s="111" t="s">
        <v>402</v>
      </c>
      <c r="B23" s="96"/>
      <c r="C23" s="96"/>
      <c r="D23" s="96"/>
      <c r="E23" s="96"/>
      <c r="F23" s="112"/>
      <c r="G23" s="96"/>
      <c r="H23" s="96"/>
      <c r="I23" s="96"/>
      <c r="J23" s="96"/>
      <c r="K23" s="97"/>
      <c r="L23" s="113"/>
      <c r="M23" s="112"/>
      <c r="N23" s="97"/>
      <c r="O23" s="97"/>
      <c r="P23" s="97"/>
      <c r="Q23" s="97"/>
      <c r="R23" s="97"/>
      <c r="S23" s="97"/>
      <c r="T23" s="97"/>
      <c r="U23" s="97"/>
      <c r="V23" s="96"/>
      <c r="W23" s="96"/>
      <c r="X23" s="96"/>
      <c r="Y23" s="96"/>
      <c r="Z23" s="97"/>
      <c r="AA23" s="97"/>
      <c r="AB23" s="97"/>
      <c r="AC23" s="97"/>
      <c r="AD23" s="97"/>
      <c r="AE23" s="97"/>
      <c r="AF23" s="97"/>
      <c r="AG23" s="97"/>
      <c r="AH23" s="97"/>
      <c r="AI23" s="97"/>
      <c r="AJ23" s="97"/>
      <c r="AU23" s="34"/>
    </row>
    <row r="24" spans="1:47" s="33" customFormat="1" ht="99" customHeight="1">
      <c r="A24" s="565" t="s">
        <v>398</v>
      </c>
      <c r="B24" s="565"/>
      <c r="C24" s="565"/>
      <c r="D24" s="565"/>
      <c r="E24" s="565"/>
      <c r="F24" s="565"/>
      <c r="G24" s="565"/>
      <c r="H24" s="565"/>
      <c r="I24" s="565"/>
      <c r="J24" s="565"/>
      <c r="K24" s="565"/>
      <c r="L24" s="565"/>
      <c r="M24" s="565"/>
      <c r="N24" s="565"/>
      <c r="O24" s="565"/>
      <c r="P24" s="565"/>
      <c r="Q24" s="565"/>
      <c r="R24" s="565"/>
      <c r="S24" s="565"/>
      <c r="T24" s="565"/>
      <c r="U24" s="565"/>
      <c r="V24" s="565"/>
      <c r="W24" s="565"/>
      <c r="X24" s="565"/>
      <c r="Y24" s="565"/>
      <c r="Z24" s="565"/>
      <c r="AA24" s="565"/>
      <c r="AB24" s="565"/>
      <c r="AC24" s="565"/>
      <c r="AD24" s="565"/>
      <c r="AE24" s="565"/>
      <c r="AF24" s="565"/>
      <c r="AG24" s="565"/>
      <c r="AH24" s="565"/>
      <c r="AI24" s="565"/>
      <c r="AJ24" s="565"/>
      <c r="AK24" s="565"/>
      <c r="AL24" s="565"/>
      <c r="AU24" s="34"/>
    </row>
    <row r="25" spans="1:47" s="33" customFormat="1" ht="3" customHeight="1">
      <c r="A25" s="449"/>
      <c r="B25" s="449"/>
      <c r="C25" s="449"/>
      <c r="D25" s="449"/>
      <c r="E25" s="449"/>
      <c r="F25" s="449"/>
      <c r="G25" s="449"/>
      <c r="H25" s="449"/>
      <c r="I25" s="449"/>
      <c r="J25" s="449"/>
      <c r="K25" s="449"/>
      <c r="L25" s="449"/>
      <c r="M25" s="449"/>
      <c r="N25" s="449"/>
      <c r="O25" s="449"/>
      <c r="P25" s="449"/>
      <c r="Q25" s="449"/>
      <c r="R25" s="449"/>
      <c r="S25" s="449"/>
      <c r="T25" s="449"/>
      <c r="U25" s="449"/>
      <c r="V25" s="449"/>
      <c r="W25" s="449"/>
      <c r="X25" s="449"/>
      <c r="Y25" s="449"/>
      <c r="Z25" s="449"/>
      <c r="AA25" s="449"/>
      <c r="AB25" s="449"/>
      <c r="AC25" s="449"/>
      <c r="AD25" s="449"/>
      <c r="AE25" s="449"/>
      <c r="AF25" s="449"/>
      <c r="AG25" s="449"/>
      <c r="AH25" s="449"/>
      <c r="AI25" s="449"/>
      <c r="AJ25" s="449"/>
      <c r="AK25" s="449"/>
      <c r="AL25" s="449"/>
      <c r="AU25" s="34"/>
    </row>
    <row r="26" spans="1:47" s="33" customFormat="1" ht="15" customHeight="1" thickBot="1">
      <c r="A26" s="96"/>
      <c r="B26" s="298"/>
      <c r="C26" s="111"/>
      <c r="D26" s="96"/>
      <c r="E26" s="96"/>
      <c r="F26" s="96"/>
      <c r="G26" s="96"/>
      <c r="H26" s="96"/>
      <c r="I26" s="96"/>
      <c r="J26" s="96"/>
      <c r="K26" s="97"/>
      <c r="L26" s="97"/>
      <c r="M26" s="97"/>
      <c r="N26" s="97"/>
      <c r="O26" s="97"/>
      <c r="P26" s="97"/>
      <c r="Q26" s="97"/>
      <c r="R26" s="97"/>
      <c r="S26" s="120"/>
      <c r="T26" s="121"/>
      <c r="U26" s="121"/>
      <c r="V26" s="458" t="s">
        <v>373</v>
      </c>
      <c r="W26" s="121"/>
      <c r="X26" s="121"/>
      <c r="Y26" s="121"/>
      <c r="Z26" s="96"/>
      <c r="AA26" s="96"/>
      <c r="AB26" s="120"/>
      <c r="AC26" s="458" t="s">
        <v>374</v>
      </c>
      <c r="AD26" s="121"/>
      <c r="AE26" s="121"/>
      <c r="AF26" s="121"/>
      <c r="AG26" s="121"/>
      <c r="AH26" s="121"/>
      <c r="AI26" s="96"/>
      <c r="AJ26" s="458" t="s">
        <v>375</v>
      </c>
      <c r="AU26" s="34"/>
    </row>
    <row r="27" spans="1:47" ht="15" customHeight="1" thickBot="1">
      <c r="A27" s="618"/>
      <c r="B27" s="619"/>
      <c r="C27" s="619"/>
      <c r="D27" s="619"/>
      <c r="E27" s="619"/>
      <c r="F27" s="619"/>
      <c r="G27" s="619"/>
      <c r="H27" s="619"/>
      <c r="I27" s="619"/>
      <c r="J27" s="619"/>
      <c r="K27" s="619"/>
      <c r="L27" s="619"/>
      <c r="M27" s="619"/>
      <c r="N27" s="619"/>
      <c r="O27" s="620"/>
      <c r="P27" s="621" t="s">
        <v>306</v>
      </c>
      <c r="Q27" s="622"/>
      <c r="R27" s="622"/>
      <c r="S27" s="622"/>
      <c r="T27" s="622"/>
      <c r="U27" s="623"/>
      <c r="V27" s="299" t="str">
        <f>IF(P28="","",IF(P29="","",IF(P29&gt;=P28,"○","☓")))</f>
        <v/>
      </c>
      <c r="W27" s="624" t="s">
        <v>307</v>
      </c>
      <c r="X27" s="622"/>
      <c r="Y27" s="622"/>
      <c r="Z27" s="622"/>
      <c r="AA27" s="622"/>
      <c r="AB27" s="623"/>
      <c r="AC27" s="299" t="str">
        <f>IF(W28="","",IF(W29="","",IF(W29&gt;=W28,"○","☓")))</f>
        <v/>
      </c>
      <c r="AD27" s="624" t="s">
        <v>308</v>
      </c>
      <c r="AE27" s="622"/>
      <c r="AF27" s="622"/>
      <c r="AG27" s="622"/>
      <c r="AH27" s="622"/>
      <c r="AI27" s="623"/>
      <c r="AJ27" s="299" t="str">
        <f>IF(AD28="","",IF(AD29="","",IF(AD29&gt;=AD28,"○","☓")))</f>
        <v/>
      </c>
    </row>
    <row r="28" spans="1:47">
      <c r="A28" s="300" t="s">
        <v>29</v>
      </c>
      <c r="B28" s="625" t="s">
        <v>309</v>
      </c>
      <c r="C28" s="625"/>
      <c r="D28" s="626" t="str">
        <f>IF(V4=0,"",V4)</f>
        <v/>
      </c>
      <c r="E28" s="626"/>
      <c r="F28" s="301" t="s">
        <v>311</v>
      </c>
      <c r="G28" s="302"/>
      <c r="H28" s="302"/>
      <c r="I28" s="302"/>
      <c r="J28" s="302"/>
      <c r="K28" s="302"/>
      <c r="L28" s="302"/>
      <c r="M28" s="302"/>
      <c r="N28" s="302"/>
      <c r="O28" s="303"/>
      <c r="P28" s="627" t="str">
        <f>IF('別紙様式3-2'!Q7=0,"",'別紙様式3-2'!Q7)</f>
        <v/>
      </c>
      <c r="Q28" s="628"/>
      <c r="R28" s="628"/>
      <c r="S28" s="628"/>
      <c r="T28" s="628"/>
      <c r="U28" s="629"/>
      <c r="V28" s="475" t="s">
        <v>4</v>
      </c>
      <c r="W28" s="627" t="str">
        <f>IF('別紙様式3-2'!Q8=0,"",'別紙様式3-2'!Q8)</f>
        <v/>
      </c>
      <c r="X28" s="628"/>
      <c r="Y28" s="628"/>
      <c r="Z28" s="628"/>
      <c r="AA28" s="628"/>
      <c r="AB28" s="629"/>
      <c r="AC28" s="475" t="s">
        <v>4</v>
      </c>
      <c r="AD28" s="627" t="str">
        <f>IF('別紙様式3-3'!Q9=0,"",'別紙様式3-3'!Q9)</f>
        <v/>
      </c>
      <c r="AE28" s="628"/>
      <c r="AF28" s="628"/>
      <c r="AG28" s="628"/>
      <c r="AH28" s="628"/>
      <c r="AI28" s="629"/>
      <c r="AJ28" s="476" t="s">
        <v>4</v>
      </c>
      <c r="AL28" s="221"/>
    </row>
    <row r="29" spans="1:47" ht="22.5" customHeight="1">
      <c r="A29" s="304" t="s">
        <v>30</v>
      </c>
      <c r="B29" s="630" t="s">
        <v>314</v>
      </c>
      <c r="C29" s="631"/>
      <c r="D29" s="631"/>
      <c r="E29" s="631"/>
      <c r="F29" s="631"/>
      <c r="G29" s="631"/>
      <c r="H29" s="631"/>
      <c r="I29" s="631"/>
      <c r="J29" s="631"/>
      <c r="K29" s="631"/>
      <c r="L29" s="631"/>
      <c r="M29" s="631"/>
      <c r="N29" s="631"/>
      <c r="O29" s="632"/>
      <c r="P29" s="633" t="str">
        <f>IF(P30="","",(P30-P35))</f>
        <v/>
      </c>
      <c r="Q29" s="634"/>
      <c r="R29" s="634"/>
      <c r="S29" s="634"/>
      <c r="T29" s="634"/>
      <c r="U29" s="635"/>
      <c r="V29" s="477" t="s">
        <v>4</v>
      </c>
      <c r="W29" s="633" t="str">
        <f>IF(W30="","",(W30-W35))</f>
        <v/>
      </c>
      <c r="X29" s="634"/>
      <c r="Y29" s="634"/>
      <c r="Z29" s="634"/>
      <c r="AA29" s="634"/>
      <c r="AB29" s="635"/>
      <c r="AC29" s="477" t="s">
        <v>4</v>
      </c>
      <c r="AD29" s="633" t="str">
        <f>IF(AD30="","",(AD30-AD35))</f>
        <v/>
      </c>
      <c r="AE29" s="634"/>
      <c r="AF29" s="634"/>
      <c r="AG29" s="634"/>
      <c r="AH29" s="634"/>
      <c r="AI29" s="635"/>
      <c r="AJ29" s="478" t="s">
        <v>4</v>
      </c>
    </row>
    <row r="30" spans="1:47" ht="22.5" customHeight="1">
      <c r="A30" s="305"/>
      <c r="B30" s="636" t="s">
        <v>315</v>
      </c>
      <c r="C30" s="637"/>
      <c r="D30" s="637"/>
      <c r="E30" s="637"/>
      <c r="F30" s="637"/>
      <c r="G30" s="637"/>
      <c r="H30" s="637"/>
      <c r="I30" s="637"/>
      <c r="J30" s="637"/>
      <c r="K30" s="637"/>
      <c r="L30" s="637"/>
      <c r="M30" s="637"/>
      <c r="N30" s="637"/>
      <c r="O30" s="638"/>
      <c r="P30" s="567" t="str">
        <f>IFERROR(P31-P33-P34,"")</f>
        <v/>
      </c>
      <c r="Q30" s="568"/>
      <c r="R30" s="568"/>
      <c r="S30" s="568"/>
      <c r="T30" s="568"/>
      <c r="U30" s="569"/>
      <c r="V30" s="479" t="s">
        <v>4</v>
      </c>
      <c r="W30" s="567" t="str">
        <f>IFERROR(W31-W32-W34,"")</f>
        <v/>
      </c>
      <c r="X30" s="568"/>
      <c r="Y30" s="568"/>
      <c r="Z30" s="568"/>
      <c r="AA30" s="568"/>
      <c r="AB30" s="569"/>
      <c r="AC30" s="479" t="s">
        <v>4</v>
      </c>
      <c r="AD30" s="567" t="str">
        <f>IFERROR(AD31-AD32-AD33,"")</f>
        <v/>
      </c>
      <c r="AE30" s="568"/>
      <c r="AF30" s="568"/>
      <c r="AG30" s="568"/>
      <c r="AH30" s="568"/>
      <c r="AI30" s="569"/>
      <c r="AJ30" s="480" t="s">
        <v>4</v>
      </c>
    </row>
    <row r="31" spans="1:47" ht="15" customHeight="1">
      <c r="A31" s="305"/>
      <c r="B31" s="735"/>
      <c r="C31" s="310" t="s">
        <v>310</v>
      </c>
      <c r="D31" s="311"/>
      <c r="E31" s="311"/>
      <c r="F31" s="311"/>
      <c r="G31" s="311"/>
      <c r="H31" s="311"/>
      <c r="I31" s="311"/>
      <c r="J31" s="311"/>
      <c r="K31" s="311"/>
      <c r="L31" s="311"/>
      <c r="M31" s="311"/>
      <c r="N31" s="311"/>
      <c r="O31" s="312"/>
      <c r="P31" s="615" t="str">
        <f>IF('別紙様式3-2'!X7=0,"",'別紙様式3-2'!X7)</f>
        <v/>
      </c>
      <c r="Q31" s="616"/>
      <c r="R31" s="616"/>
      <c r="S31" s="616"/>
      <c r="T31" s="616"/>
      <c r="U31" s="617"/>
      <c r="V31" s="481" t="s">
        <v>4</v>
      </c>
      <c r="W31" s="736" t="str">
        <f>IF('別紙様式3-2'!X8=0,"",'別紙様式3-2'!X8)</f>
        <v/>
      </c>
      <c r="X31" s="737"/>
      <c r="Y31" s="737"/>
      <c r="Z31" s="737"/>
      <c r="AA31" s="737"/>
      <c r="AB31" s="738"/>
      <c r="AC31" s="481" t="s">
        <v>4</v>
      </c>
      <c r="AD31" s="736" t="str">
        <f>IF('別紙様式3-3'!Q6=0,"",'別紙様式3-3'!Q6)</f>
        <v/>
      </c>
      <c r="AE31" s="737"/>
      <c r="AF31" s="737"/>
      <c r="AG31" s="737"/>
      <c r="AH31" s="737"/>
      <c r="AI31" s="738"/>
      <c r="AJ31" s="482" t="s">
        <v>4</v>
      </c>
      <c r="AL31" s="221"/>
    </row>
    <row r="32" spans="1:47" ht="15" customHeight="1">
      <c r="A32" s="305"/>
      <c r="B32" s="735"/>
      <c r="C32" s="307" t="s">
        <v>316</v>
      </c>
      <c r="D32" s="308"/>
      <c r="E32" s="308"/>
      <c r="F32" s="308"/>
      <c r="G32" s="308"/>
      <c r="H32" s="308"/>
      <c r="I32" s="308"/>
      <c r="J32" s="308"/>
      <c r="K32" s="308"/>
      <c r="L32" s="308"/>
      <c r="M32" s="308"/>
      <c r="N32" s="308"/>
      <c r="O32" s="306"/>
      <c r="P32" s="589"/>
      <c r="Q32" s="590"/>
      <c r="R32" s="590"/>
      <c r="S32" s="590"/>
      <c r="T32" s="590"/>
      <c r="U32" s="590"/>
      <c r="V32" s="591"/>
      <c r="W32" s="615">
        <f>'別紙様式3-2'!Q7</f>
        <v>0</v>
      </c>
      <c r="X32" s="616"/>
      <c r="Y32" s="616"/>
      <c r="Z32" s="616"/>
      <c r="AA32" s="616"/>
      <c r="AB32" s="617"/>
      <c r="AC32" s="482" t="s">
        <v>4</v>
      </c>
      <c r="AD32" s="615">
        <f>'別紙様式3-3'!Q7</f>
        <v>0</v>
      </c>
      <c r="AE32" s="616"/>
      <c r="AF32" s="616"/>
      <c r="AG32" s="616"/>
      <c r="AH32" s="616"/>
      <c r="AI32" s="617"/>
      <c r="AJ32" s="482" t="s">
        <v>4</v>
      </c>
    </row>
    <row r="33" spans="1:50" ht="15.75" customHeight="1">
      <c r="A33" s="305"/>
      <c r="B33" s="735"/>
      <c r="C33" s="586" t="s">
        <v>352</v>
      </c>
      <c r="D33" s="587"/>
      <c r="E33" s="587"/>
      <c r="F33" s="587"/>
      <c r="G33" s="587"/>
      <c r="H33" s="587"/>
      <c r="I33" s="587"/>
      <c r="J33" s="587"/>
      <c r="K33" s="587"/>
      <c r="L33" s="587"/>
      <c r="M33" s="587"/>
      <c r="N33" s="587"/>
      <c r="O33" s="588"/>
      <c r="P33" s="615">
        <f>'別紙様式3-2'!Q8-'別紙様式3-2'!T8</f>
        <v>0</v>
      </c>
      <c r="Q33" s="616"/>
      <c r="R33" s="616"/>
      <c r="S33" s="616"/>
      <c r="T33" s="616"/>
      <c r="U33" s="617"/>
      <c r="V33" s="482" t="s">
        <v>4</v>
      </c>
      <c r="W33" s="589"/>
      <c r="X33" s="590"/>
      <c r="Y33" s="590"/>
      <c r="Z33" s="590"/>
      <c r="AA33" s="590"/>
      <c r="AB33" s="590"/>
      <c r="AC33" s="591"/>
      <c r="AD33" s="615">
        <f>'別紙様式3-3'!Q8</f>
        <v>0</v>
      </c>
      <c r="AE33" s="616"/>
      <c r="AF33" s="616"/>
      <c r="AG33" s="616"/>
      <c r="AH33" s="616"/>
      <c r="AI33" s="617"/>
      <c r="AJ33" s="482" t="s">
        <v>4</v>
      </c>
    </row>
    <row r="34" spans="1:50" ht="22.5" customHeight="1" thickBot="1">
      <c r="A34" s="305"/>
      <c r="B34" s="735"/>
      <c r="C34" s="586" t="s">
        <v>341</v>
      </c>
      <c r="D34" s="650"/>
      <c r="E34" s="650"/>
      <c r="F34" s="650"/>
      <c r="G34" s="650"/>
      <c r="H34" s="650"/>
      <c r="I34" s="650"/>
      <c r="J34" s="650"/>
      <c r="K34" s="650"/>
      <c r="L34" s="650"/>
      <c r="M34" s="650"/>
      <c r="N34" s="650"/>
      <c r="O34" s="651"/>
      <c r="P34" s="652">
        <f>'別紙様式3-2'!R9+'別紙様式3-2'!S9</f>
        <v>0</v>
      </c>
      <c r="Q34" s="653"/>
      <c r="R34" s="653"/>
      <c r="S34" s="653"/>
      <c r="T34" s="653"/>
      <c r="U34" s="654"/>
      <c r="V34" s="482" t="s">
        <v>4</v>
      </c>
      <c r="W34" s="652">
        <f>'別紙様式3-2'!Q9</f>
        <v>0</v>
      </c>
      <c r="X34" s="653"/>
      <c r="Y34" s="653"/>
      <c r="Z34" s="653"/>
      <c r="AA34" s="653"/>
      <c r="AB34" s="654"/>
      <c r="AC34" s="482" t="s">
        <v>4</v>
      </c>
      <c r="AD34" s="592"/>
      <c r="AE34" s="593"/>
      <c r="AF34" s="593"/>
      <c r="AG34" s="593"/>
      <c r="AH34" s="593"/>
      <c r="AI34" s="593"/>
      <c r="AJ34" s="594"/>
    </row>
    <row r="35" spans="1:50" ht="26.25" customHeight="1" thickBot="1">
      <c r="A35" s="309"/>
      <c r="B35" s="725" t="s">
        <v>325</v>
      </c>
      <c r="C35" s="630"/>
      <c r="D35" s="630"/>
      <c r="E35" s="630"/>
      <c r="F35" s="630"/>
      <c r="G35" s="630"/>
      <c r="H35" s="630"/>
      <c r="I35" s="630"/>
      <c r="J35" s="630"/>
      <c r="K35" s="630"/>
      <c r="L35" s="630"/>
      <c r="M35" s="630"/>
      <c r="N35" s="630"/>
      <c r="O35" s="630"/>
      <c r="P35" s="726"/>
      <c r="Q35" s="727"/>
      <c r="R35" s="727"/>
      <c r="S35" s="727"/>
      <c r="T35" s="727"/>
      <c r="U35" s="728"/>
      <c r="V35" s="483" t="s">
        <v>4</v>
      </c>
      <c r="W35" s="729"/>
      <c r="X35" s="730"/>
      <c r="Y35" s="730"/>
      <c r="Z35" s="730"/>
      <c r="AA35" s="730"/>
      <c r="AB35" s="731"/>
      <c r="AC35" s="483" t="s">
        <v>4</v>
      </c>
      <c r="AD35" s="732"/>
      <c r="AE35" s="733"/>
      <c r="AF35" s="733"/>
      <c r="AG35" s="733"/>
      <c r="AH35" s="733"/>
      <c r="AI35" s="734"/>
      <c r="AJ35" s="478" t="s">
        <v>4</v>
      </c>
    </row>
    <row r="36" spans="1:50" s="33" customFormat="1" ht="6" customHeight="1">
      <c r="A36" s="96"/>
      <c r="B36" s="298"/>
      <c r="C36" s="111"/>
      <c r="D36" s="96"/>
      <c r="E36" s="96"/>
      <c r="F36" s="96"/>
      <c r="G36" s="96"/>
      <c r="H36" s="96"/>
      <c r="I36" s="96"/>
      <c r="J36" s="96"/>
      <c r="K36" s="97"/>
      <c r="L36" s="97"/>
      <c r="M36" s="97"/>
      <c r="N36" s="97"/>
      <c r="O36" s="97"/>
      <c r="P36" s="97"/>
      <c r="Q36" s="97"/>
      <c r="R36" s="97"/>
      <c r="S36" s="120"/>
      <c r="T36" s="121"/>
      <c r="U36" s="121"/>
      <c r="V36" s="121"/>
      <c r="W36" s="121"/>
      <c r="X36" s="121"/>
      <c r="Y36" s="121"/>
      <c r="Z36" s="96"/>
      <c r="AA36" s="96"/>
      <c r="AB36" s="120"/>
      <c r="AC36" s="121"/>
      <c r="AD36" s="121"/>
      <c r="AE36" s="121"/>
      <c r="AF36" s="121"/>
      <c r="AG36" s="121"/>
      <c r="AH36" s="121"/>
      <c r="AI36" s="96"/>
      <c r="AJ36" s="96"/>
      <c r="AU36" s="34"/>
    </row>
    <row r="37" spans="1:50" s="33" customFormat="1" ht="12" customHeight="1">
      <c r="A37" s="368" t="s">
        <v>329</v>
      </c>
      <c r="B37" s="564" t="s">
        <v>338</v>
      </c>
      <c r="C37" s="564"/>
      <c r="D37" s="564"/>
      <c r="E37" s="564"/>
      <c r="F37" s="564"/>
      <c r="G37" s="564"/>
      <c r="H37" s="564"/>
      <c r="I37" s="564"/>
      <c r="J37" s="564"/>
      <c r="K37" s="564"/>
      <c r="L37" s="564"/>
      <c r="M37" s="564"/>
      <c r="N37" s="564"/>
      <c r="O37" s="564"/>
      <c r="P37" s="564"/>
      <c r="Q37" s="564"/>
      <c r="R37" s="564"/>
      <c r="S37" s="564"/>
      <c r="T37" s="564"/>
      <c r="U37" s="564"/>
      <c r="V37" s="564"/>
      <c r="W37" s="564"/>
      <c r="X37" s="564"/>
      <c r="Y37" s="564"/>
      <c r="Z37" s="564"/>
      <c r="AA37" s="564"/>
      <c r="AB37" s="564"/>
      <c r="AC37" s="564"/>
      <c r="AD37" s="564"/>
      <c r="AE37" s="564"/>
      <c r="AF37" s="564"/>
      <c r="AG37" s="564"/>
      <c r="AH37" s="564"/>
      <c r="AI37" s="564"/>
      <c r="AJ37" s="564"/>
      <c r="AK37" s="564"/>
      <c r="AU37" s="34"/>
    </row>
    <row r="38" spans="1:50" s="33" customFormat="1" ht="22.5" customHeight="1">
      <c r="A38" s="368" t="s">
        <v>328</v>
      </c>
      <c r="B38" s="564" t="s">
        <v>371</v>
      </c>
      <c r="C38" s="564"/>
      <c r="D38" s="564"/>
      <c r="E38" s="564"/>
      <c r="F38" s="564"/>
      <c r="G38" s="564"/>
      <c r="H38" s="564"/>
      <c r="I38" s="564"/>
      <c r="J38" s="564"/>
      <c r="K38" s="564"/>
      <c r="L38" s="564"/>
      <c r="M38" s="564"/>
      <c r="N38" s="564"/>
      <c r="O38" s="564"/>
      <c r="P38" s="564"/>
      <c r="Q38" s="564"/>
      <c r="R38" s="564"/>
      <c r="S38" s="564"/>
      <c r="T38" s="564"/>
      <c r="U38" s="564"/>
      <c r="V38" s="564"/>
      <c r="W38" s="564"/>
      <c r="X38" s="564"/>
      <c r="Y38" s="564"/>
      <c r="Z38" s="564"/>
      <c r="AA38" s="564"/>
      <c r="AB38" s="564"/>
      <c r="AC38" s="564"/>
      <c r="AD38" s="564"/>
      <c r="AE38" s="564"/>
      <c r="AF38" s="564"/>
      <c r="AG38" s="564"/>
      <c r="AH38" s="564"/>
      <c r="AI38" s="564"/>
      <c r="AJ38" s="564"/>
      <c r="AK38" s="564"/>
      <c r="AU38" s="34"/>
    </row>
    <row r="39" spans="1:50" s="33" customFormat="1" ht="24.75" customHeight="1">
      <c r="A39" s="368" t="s">
        <v>329</v>
      </c>
      <c r="B39" s="564" t="s">
        <v>386</v>
      </c>
      <c r="C39" s="564"/>
      <c r="D39" s="564"/>
      <c r="E39" s="564"/>
      <c r="F39" s="564"/>
      <c r="G39" s="564"/>
      <c r="H39" s="564"/>
      <c r="I39" s="564"/>
      <c r="J39" s="564"/>
      <c r="K39" s="564"/>
      <c r="L39" s="564"/>
      <c r="M39" s="564"/>
      <c r="N39" s="564"/>
      <c r="O39" s="564"/>
      <c r="P39" s="564"/>
      <c r="Q39" s="564"/>
      <c r="R39" s="564"/>
      <c r="S39" s="564"/>
      <c r="T39" s="564"/>
      <c r="U39" s="564"/>
      <c r="V39" s="564"/>
      <c r="W39" s="564"/>
      <c r="X39" s="564"/>
      <c r="Y39" s="564"/>
      <c r="Z39" s="564"/>
      <c r="AA39" s="564"/>
      <c r="AB39" s="564"/>
      <c r="AC39" s="564"/>
      <c r="AD39" s="564"/>
      <c r="AE39" s="564"/>
      <c r="AF39" s="564"/>
      <c r="AG39" s="564"/>
      <c r="AH39" s="564"/>
      <c r="AI39" s="564"/>
      <c r="AJ39" s="564"/>
      <c r="AK39" s="564"/>
      <c r="AU39" s="34"/>
    </row>
    <row r="40" spans="1:50" s="33" customFormat="1" ht="6" customHeight="1">
      <c r="A40" s="96"/>
      <c r="B40" s="123"/>
      <c r="C40" s="111"/>
      <c r="D40" s="96"/>
      <c r="E40" s="96"/>
      <c r="F40" s="96"/>
      <c r="G40" s="96"/>
      <c r="H40" s="96"/>
      <c r="I40" s="96"/>
      <c r="J40" s="96"/>
      <c r="K40" s="97"/>
      <c r="L40" s="97"/>
      <c r="M40" s="97"/>
      <c r="N40" s="97"/>
      <c r="O40" s="97"/>
      <c r="P40" s="97"/>
      <c r="Q40" s="97"/>
      <c r="R40" s="97"/>
      <c r="S40" s="120"/>
      <c r="T40" s="121"/>
      <c r="U40" s="121"/>
      <c r="V40" s="121"/>
      <c r="W40" s="121"/>
      <c r="X40" s="121"/>
      <c r="Y40" s="121"/>
      <c r="Z40" s="96"/>
      <c r="AA40" s="96"/>
      <c r="AB40" s="120"/>
      <c r="AC40" s="121"/>
      <c r="AD40" s="121"/>
      <c r="AE40" s="121"/>
      <c r="AF40" s="121"/>
      <c r="AG40" s="121"/>
      <c r="AH40" s="121"/>
      <c r="AI40" s="96"/>
      <c r="AJ40" s="96"/>
      <c r="AU40" s="34"/>
    </row>
    <row r="41" spans="1:50" s="33" customFormat="1" ht="14.25">
      <c r="A41" s="96" t="s">
        <v>31</v>
      </c>
      <c r="B41" s="123" t="s">
        <v>339</v>
      </c>
      <c r="C41" s="111"/>
      <c r="D41" s="96"/>
      <c r="E41" s="96"/>
      <c r="F41" s="96"/>
      <c r="G41" s="96"/>
      <c r="H41" s="96"/>
      <c r="I41" s="96"/>
      <c r="J41" s="96"/>
      <c r="K41" s="97"/>
      <c r="L41" s="97"/>
      <c r="M41" s="97"/>
      <c r="N41" s="97"/>
      <c r="O41" s="97"/>
      <c r="P41" s="97"/>
      <c r="Q41" s="97"/>
      <c r="R41" s="97"/>
      <c r="S41" s="120"/>
      <c r="T41" s="121"/>
      <c r="U41" s="121"/>
      <c r="V41" s="121"/>
      <c r="W41" s="121"/>
      <c r="X41" s="121"/>
      <c r="Y41" s="121"/>
      <c r="Z41" s="96"/>
      <c r="AA41" s="96"/>
      <c r="AB41" s="120"/>
      <c r="AC41" s="121"/>
      <c r="AD41" s="121"/>
      <c r="AE41" s="121"/>
      <c r="AF41" s="121"/>
      <c r="AG41" s="121"/>
      <c r="AH41" s="121"/>
      <c r="AI41" s="96"/>
      <c r="AJ41" s="96"/>
      <c r="AU41" s="34"/>
    </row>
    <row r="42" spans="1:50" s="33" customFormat="1" ht="4.5" customHeight="1">
      <c r="A42" s="96"/>
      <c r="B42" s="123"/>
      <c r="C42" s="111"/>
      <c r="D42" s="96"/>
      <c r="E42" s="96"/>
      <c r="F42" s="96"/>
      <c r="G42" s="96"/>
      <c r="H42" s="96"/>
      <c r="I42" s="96"/>
      <c r="J42" s="96"/>
      <c r="K42" s="97"/>
      <c r="L42" s="97"/>
      <c r="M42" s="97"/>
      <c r="N42" s="97"/>
      <c r="O42" s="97"/>
      <c r="P42" s="97"/>
      <c r="Q42" s="97"/>
      <c r="R42" s="97"/>
      <c r="S42" s="120"/>
      <c r="T42" s="121"/>
      <c r="U42" s="121"/>
      <c r="V42" s="121"/>
      <c r="W42" s="121"/>
      <c r="X42" s="121"/>
      <c r="Y42" s="121"/>
      <c r="Z42" s="96"/>
      <c r="AA42" s="96"/>
      <c r="AB42" s="120"/>
      <c r="AC42" s="121"/>
      <c r="AD42" s="121"/>
      <c r="AE42" s="121"/>
      <c r="AF42" s="121"/>
      <c r="AG42" s="121"/>
      <c r="AH42" s="121"/>
      <c r="AI42" s="96"/>
      <c r="AJ42" s="96"/>
      <c r="AU42" s="34"/>
    </row>
    <row r="43" spans="1:50" s="33" customFormat="1" ht="39" customHeight="1" thickBot="1">
      <c r="A43" s="114"/>
      <c r="B43" s="115"/>
      <c r="C43" s="115"/>
      <c r="D43" s="115"/>
      <c r="E43" s="115"/>
      <c r="F43" s="115"/>
      <c r="G43" s="115"/>
      <c r="H43" s="115"/>
      <c r="I43" s="115"/>
      <c r="J43" s="115"/>
      <c r="K43" s="753" t="s">
        <v>125</v>
      </c>
      <c r="L43" s="754"/>
      <c r="M43" s="755"/>
      <c r="N43" s="753" t="s">
        <v>326</v>
      </c>
      <c r="O43" s="754"/>
      <c r="P43" s="754"/>
      <c r="Q43" s="754"/>
      <c r="R43" s="755"/>
      <c r="S43" s="750" t="s">
        <v>117</v>
      </c>
      <c r="T43" s="751"/>
      <c r="U43" s="751"/>
      <c r="V43" s="751"/>
      <c r="W43" s="752"/>
      <c r="X43" s="750" t="s">
        <v>86</v>
      </c>
      <c r="Y43" s="751"/>
      <c r="Z43" s="751"/>
      <c r="AA43" s="751"/>
      <c r="AB43" s="751"/>
      <c r="AC43" s="751" t="s">
        <v>78</v>
      </c>
      <c r="AD43" s="751"/>
      <c r="AE43" s="752"/>
      <c r="AF43" s="750" t="s">
        <v>305</v>
      </c>
      <c r="AG43" s="751"/>
      <c r="AH43" s="751"/>
      <c r="AI43" s="751"/>
      <c r="AJ43" s="752"/>
      <c r="AL43" s="784" t="s">
        <v>321</v>
      </c>
      <c r="AM43" s="785"/>
      <c r="AU43" s="34"/>
    </row>
    <row r="44" spans="1:50" s="33" customFormat="1" ht="15.75" customHeight="1" thickBot="1">
      <c r="A44" s="124" t="s">
        <v>41</v>
      </c>
      <c r="B44" s="116"/>
      <c r="C44" s="116"/>
      <c r="D44" s="116"/>
      <c r="E44" s="116"/>
      <c r="F44" s="116"/>
      <c r="G44" s="116"/>
      <c r="H44" s="116"/>
      <c r="I44" s="116"/>
      <c r="J44" s="116"/>
      <c r="K44" s="804"/>
      <c r="L44" s="805" t="b">
        <v>0</v>
      </c>
      <c r="M44" s="806"/>
      <c r="N44" s="600"/>
      <c r="O44" s="601"/>
      <c r="P44" s="601"/>
      <c r="Q44" s="602"/>
      <c r="R44" s="125" t="s">
        <v>106</v>
      </c>
      <c r="S44" s="664" t="str">
        <f>IF(L44,('別紙様式3-2'!Y8-'別紙様式3-2'!R7-'別紙様式3-2'!R9)/'別紙様式3-2'!AB8,"（対象外）")</f>
        <v>（対象外）</v>
      </c>
      <c r="T44" s="665"/>
      <c r="U44" s="665"/>
      <c r="V44" s="665"/>
      <c r="W44" s="126" t="str">
        <f>IF($L44,"円","")</f>
        <v/>
      </c>
      <c r="X44" s="646" t="str">
        <f>IF(L44,S44-N44,"（対象外）")</f>
        <v>（対象外）</v>
      </c>
      <c r="Y44" s="647"/>
      <c r="Z44" s="647"/>
      <c r="AA44" s="647"/>
      <c r="AB44" s="127" t="str">
        <f t="shared" ref="AB44:AB46" si="0">IF($L44,"円","")</f>
        <v/>
      </c>
      <c r="AC44" s="648" t="str">
        <f>IF(AND(L44,L45),X44/X45,IF(AND(L44,L46),X44/X46,"-"))</f>
        <v>-</v>
      </c>
      <c r="AD44" s="648"/>
      <c r="AE44" s="649"/>
      <c r="AF44" s="756"/>
      <c r="AG44" s="757"/>
      <c r="AH44" s="757"/>
      <c r="AI44" s="757"/>
      <c r="AJ44" s="758"/>
      <c r="AK44" s="39" t="s">
        <v>105</v>
      </c>
      <c r="AL44" s="36" t="str">
        <f>IFERROR(IF(AND(L44,L45),IF(AC44&gt;=1,"○","☓"),IF(AND(L44,L46),IF(AC44&gt;=2,"○","☓"),"")),"")</f>
        <v/>
      </c>
      <c r="AM44" s="272" t="s">
        <v>180</v>
      </c>
      <c r="AN44" s="37" t="s">
        <v>107</v>
      </c>
      <c r="AO44" s="37"/>
      <c r="AP44" s="37"/>
      <c r="AQ44" s="37"/>
      <c r="AR44" s="37"/>
      <c r="AS44" s="37"/>
      <c r="AT44" s="37"/>
      <c r="AU44" s="37"/>
      <c r="AV44" s="37"/>
      <c r="AW44" s="37"/>
      <c r="AX44" s="38"/>
    </row>
    <row r="45" spans="1:50" s="33" customFormat="1" ht="15.75" customHeight="1" thickBot="1">
      <c r="A45" s="129" t="s">
        <v>77</v>
      </c>
      <c r="B45" s="117"/>
      <c r="C45" s="117"/>
      <c r="D45" s="117"/>
      <c r="E45" s="117"/>
      <c r="F45" s="117"/>
      <c r="G45" s="117"/>
      <c r="H45" s="117"/>
      <c r="I45" s="117"/>
      <c r="J45" s="117"/>
      <c r="K45" s="744"/>
      <c r="L45" s="745" t="b">
        <v>0</v>
      </c>
      <c r="M45" s="746"/>
      <c r="N45" s="583"/>
      <c r="O45" s="584"/>
      <c r="P45" s="584"/>
      <c r="Q45" s="585"/>
      <c r="R45" s="130" t="s">
        <v>106</v>
      </c>
      <c r="S45" s="739" t="str">
        <f>IF(L45,('別紙様式3-2'!Z8-'別紙様式3-2'!S7-'別紙様式3-2'!S9)/'別紙様式3-2'!AC8,"（対象外）")</f>
        <v>（対象外）</v>
      </c>
      <c r="T45" s="740"/>
      <c r="U45" s="740"/>
      <c r="V45" s="740"/>
      <c r="W45" s="131" t="str">
        <f>IF($L45,"円","")</f>
        <v/>
      </c>
      <c r="X45" s="765" t="str">
        <f>IF(L45,S45-N45,"（対象外）")</f>
        <v>（対象外）</v>
      </c>
      <c r="Y45" s="766"/>
      <c r="Z45" s="766"/>
      <c r="AA45" s="766"/>
      <c r="AB45" s="132" t="str">
        <f t="shared" si="0"/>
        <v/>
      </c>
      <c r="AC45" s="579" t="str">
        <f>IF(AND(L45,OR(L44,L46)),1,"-")</f>
        <v>-</v>
      </c>
      <c r="AD45" s="579"/>
      <c r="AE45" s="580"/>
      <c r="AF45" s="759"/>
      <c r="AG45" s="760"/>
      <c r="AH45" s="760"/>
      <c r="AI45" s="760"/>
      <c r="AJ45" s="761"/>
      <c r="AK45" s="39" t="s">
        <v>105</v>
      </c>
      <c r="AL45" s="36" t="str">
        <f>IFERROR(IF(AND(L45,L46),IF(AC46&lt;=0.5,"○","☓"),""),"")</f>
        <v/>
      </c>
      <c r="AM45" s="271" t="s">
        <v>179</v>
      </c>
      <c r="AN45" s="37" t="s">
        <v>108</v>
      </c>
      <c r="AO45" s="37"/>
      <c r="AP45" s="37"/>
      <c r="AQ45" s="37"/>
      <c r="AR45" s="37"/>
      <c r="AS45" s="37"/>
      <c r="AT45" s="37"/>
      <c r="AU45" s="37"/>
      <c r="AV45" s="37"/>
      <c r="AW45" s="37"/>
      <c r="AX45" s="38"/>
    </row>
    <row r="46" spans="1:50" s="33" customFormat="1" ht="15.75" customHeight="1" thickBot="1">
      <c r="A46" s="133" t="s">
        <v>76</v>
      </c>
      <c r="B46" s="134"/>
      <c r="C46" s="134"/>
      <c r="D46" s="134"/>
      <c r="E46" s="134"/>
      <c r="F46" s="134"/>
      <c r="G46" s="134"/>
      <c r="H46" s="134"/>
      <c r="I46" s="134"/>
      <c r="J46" s="134"/>
      <c r="K46" s="747"/>
      <c r="L46" s="748" t="b">
        <v>0</v>
      </c>
      <c r="M46" s="749"/>
      <c r="N46" s="767"/>
      <c r="O46" s="768"/>
      <c r="P46" s="768"/>
      <c r="Q46" s="769"/>
      <c r="R46" s="135" t="s">
        <v>106</v>
      </c>
      <c r="S46" s="770" t="str">
        <f>IF(L46,('別紙様式3-2'!AA8-'別紙様式3-2'!T9)/'別紙様式3-2'!AD8,"（対象外）")</f>
        <v>（対象外）</v>
      </c>
      <c r="T46" s="771"/>
      <c r="U46" s="771"/>
      <c r="V46" s="771"/>
      <c r="W46" s="135" t="str">
        <f>IF($L46,"円","")</f>
        <v/>
      </c>
      <c r="X46" s="598" t="str">
        <f>IF(L46,S46-N46,"（対象外）")</f>
        <v>（対象外）</v>
      </c>
      <c r="Y46" s="599"/>
      <c r="Z46" s="599"/>
      <c r="AA46" s="599"/>
      <c r="AB46" s="136" t="str">
        <f t="shared" si="0"/>
        <v/>
      </c>
      <c r="AC46" s="789" t="str">
        <f>IF(AND(L45,L46),X46/X45,IF(AND(L44,L46),1,"-"))</f>
        <v>-</v>
      </c>
      <c r="AD46" s="789"/>
      <c r="AE46" s="790"/>
      <c r="AF46" s="762"/>
      <c r="AG46" s="763"/>
      <c r="AH46" s="763"/>
      <c r="AI46" s="764"/>
      <c r="AJ46" s="289" t="s">
        <v>4</v>
      </c>
      <c r="AK46" s="164"/>
      <c r="AL46" s="164"/>
      <c r="AM46" s="39"/>
      <c r="AN46" s="36" t="str">
        <f>IFERROR(IF(AF46&lt;=4400000,"○","☓"),"")</f>
        <v>○</v>
      </c>
      <c r="AO46" s="37" t="s">
        <v>109</v>
      </c>
      <c r="AP46" s="37"/>
      <c r="AQ46" s="37"/>
      <c r="AR46" s="37"/>
      <c r="AS46" s="37"/>
      <c r="AT46" s="37"/>
      <c r="AU46" s="37"/>
      <c r="AV46" s="37"/>
      <c r="AW46" s="37"/>
      <c r="AX46" s="274"/>
    </row>
    <row r="47" spans="1:50" s="33" customFormat="1" ht="6" customHeight="1" thickBot="1">
      <c r="A47" s="123"/>
      <c r="B47" s="96"/>
      <c r="C47" s="96"/>
      <c r="D47" s="96"/>
      <c r="E47" s="96"/>
      <c r="F47" s="96"/>
      <c r="G47" s="96"/>
      <c r="H47" s="96"/>
      <c r="I47" s="96"/>
      <c r="J47" s="96"/>
      <c r="K47" s="434"/>
      <c r="L47" s="434"/>
      <c r="M47" s="434"/>
      <c r="N47" s="432"/>
      <c r="O47" s="432"/>
      <c r="P47" s="432"/>
      <c r="Q47" s="432"/>
      <c r="R47" s="137"/>
      <c r="S47" s="435"/>
      <c r="T47" s="435"/>
      <c r="U47" s="435"/>
      <c r="V47" s="435"/>
      <c r="W47" s="137"/>
      <c r="X47" s="432"/>
      <c r="Y47" s="432"/>
      <c r="Z47" s="432"/>
      <c r="AA47" s="432"/>
      <c r="AB47" s="164"/>
      <c r="AC47" s="433"/>
      <c r="AD47" s="433"/>
      <c r="AE47" s="433"/>
      <c r="AF47" s="432"/>
      <c r="AG47" s="432"/>
      <c r="AH47" s="432"/>
      <c r="AI47" s="432"/>
      <c r="AJ47" s="164"/>
      <c r="AK47" s="164"/>
      <c r="AL47" s="164"/>
      <c r="AM47" s="39"/>
      <c r="AN47" s="36"/>
      <c r="AO47" s="37"/>
      <c r="AP47" s="37"/>
      <c r="AQ47" s="37"/>
      <c r="AR47" s="37"/>
      <c r="AS47" s="37"/>
      <c r="AT47" s="37"/>
      <c r="AU47" s="37"/>
      <c r="AV47" s="37"/>
      <c r="AW47" s="37"/>
      <c r="AX47" s="274"/>
    </row>
    <row r="48" spans="1:50" s="33" customFormat="1" ht="22.5" customHeight="1" thickBot="1">
      <c r="A48" s="436" t="s">
        <v>345</v>
      </c>
      <c r="B48" s="564" t="s">
        <v>387</v>
      </c>
      <c r="C48" s="564"/>
      <c r="D48" s="564"/>
      <c r="E48" s="564"/>
      <c r="F48" s="564"/>
      <c r="G48" s="564"/>
      <c r="H48" s="564"/>
      <c r="I48" s="564"/>
      <c r="J48" s="564"/>
      <c r="K48" s="564"/>
      <c r="L48" s="564"/>
      <c r="M48" s="564"/>
      <c r="N48" s="564"/>
      <c r="O48" s="564"/>
      <c r="P48" s="564"/>
      <c r="Q48" s="564"/>
      <c r="R48" s="564"/>
      <c r="S48" s="564"/>
      <c r="T48" s="564"/>
      <c r="U48" s="564"/>
      <c r="V48" s="564"/>
      <c r="W48" s="564"/>
      <c r="X48" s="564"/>
      <c r="Y48" s="564"/>
      <c r="Z48" s="564"/>
      <c r="AA48" s="564"/>
      <c r="AB48" s="564"/>
      <c r="AC48" s="564"/>
      <c r="AD48" s="564"/>
      <c r="AE48" s="564"/>
      <c r="AF48" s="564"/>
      <c r="AG48" s="564"/>
      <c r="AH48" s="564"/>
      <c r="AI48" s="564"/>
      <c r="AJ48" s="564"/>
      <c r="AK48" s="139"/>
      <c r="AL48" s="139"/>
      <c r="AM48" s="273"/>
      <c r="AN48" s="36" t="str">
        <f>IFERROR(IF(OR(AND(NOT(L44),NOT(L45),NOT(L46)),AND(NOT(L44),NOT(L45),L46)),"☓","○"),"")</f>
        <v>☓</v>
      </c>
      <c r="AO48" s="37" t="s">
        <v>110</v>
      </c>
      <c r="AP48" s="37"/>
      <c r="AQ48" s="37"/>
      <c r="AR48" s="37"/>
      <c r="AS48" s="37"/>
      <c r="AT48" s="37"/>
      <c r="AU48" s="37"/>
      <c r="AV48" s="37"/>
      <c r="AW48" s="37"/>
      <c r="AX48" s="274"/>
    </row>
    <row r="49" spans="1:61" s="33" customFormat="1" ht="14.25" customHeight="1" thickBot="1">
      <c r="A49" s="96"/>
      <c r="B49" s="123"/>
      <c r="C49" s="96"/>
      <c r="D49" s="96"/>
      <c r="E49" s="96"/>
      <c r="F49" s="96"/>
      <c r="G49" s="96"/>
      <c r="H49" s="96"/>
      <c r="I49" s="96"/>
      <c r="J49" s="96"/>
      <c r="K49" s="97"/>
      <c r="L49" s="97"/>
      <c r="M49" s="97"/>
      <c r="N49" s="97"/>
      <c r="O49" s="97"/>
      <c r="P49" s="97"/>
      <c r="Q49" s="97"/>
      <c r="R49" s="97"/>
      <c r="S49" s="137"/>
      <c r="T49" s="137"/>
      <c r="U49" s="137"/>
      <c r="V49" s="137"/>
      <c r="W49" s="137"/>
      <c r="X49" s="137"/>
      <c r="Y49" s="137"/>
      <c r="Z49" s="137"/>
      <c r="AA49" s="137"/>
      <c r="AB49" s="137"/>
      <c r="AC49" s="137"/>
      <c r="AD49" s="137"/>
      <c r="AE49" s="137"/>
      <c r="AF49" s="137"/>
      <c r="AG49" s="138"/>
      <c r="AH49" s="138"/>
      <c r="AI49" s="139"/>
      <c r="AJ49" s="139"/>
      <c r="AL49" s="782" t="s">
        <v>376</v>
      </c>
      <c r="AM49" s="783"/>
      <c r="AU49" s="34"/>
    </row>
    <row r="50" spans="1:61" s="33" customFormat="1" ht="23.25" customHeight="1" thickBot="1">
      <c r="A50" s="96" t="s">
        <v>32</v>
      </c>
      <c r="B50" s="111" t="s">
        <v>340</v>
      </c>
      <c r="C50" s="96"/>
      <c r="D50" s="96"/>
      <c r="E50" s="96"/>
      <c r="F50" s="96"/>
      <c r="G50" s="96"/>
      <c r="H50" s="96"/>
      <c r="I50" s="96"/>
      <c r="J50" s="96"/>
      <c r="K50" s="97"/>
      <c r="L50" s="97"/>
      <c r="M50" s="97"/>
      <c r="N50" s="97"/>
      <c r="O50" s="97"/>
      <c r="P50" s="97"/>
      <c r="Q50" s="97"/>
      <c r="R50" s="97"/>
      <c r="S50" s="128"/>
      <c r="T50" s="128"/>
      <c r="U50" s="128"/>
      <c r="V50" s="128"/>
      <c r="W50" s="112"/>
      <c r="X50" s="112"/>
      <c r="Y50" s="741" t="s">
        <v>114</v>
      </c>
      <c r="Z50" s="742"/>
      <c r="AA50" s="742"/>
      <c r="AB50" s="742"/>
      <c r="AC50" s="742"/>
      <c r="AD50" s="742"/>
      <c r="AE50" s="743"/>
      <c r="AF50" s="581" t="str">
        <f>IF('別紙様式3-2'!AE8=0,"",'別紙様式3-2'!AE8)</f>
        <v/>
      </c>
      <c r="AG50" s="582"/>
      <c r="AH50" s="582"/>
      <c r="AI50" s="574" t="s">
        <v>5</v>
      </c>
      <c r="AJ50" s="575"/>
      <c r="AK50" s="39" t="s">
        <v>105</v>
      </c>
      <c r="AL50" s="36" t="str">
        <f>IF('別紙様式3-2'!AF8="","",IF(AND('別紙様式3-2'!AF8&gt;=1),IF(OR(C53:C56),"○","☓"),"○"))</f>
        <v/>
      </c>
      <c r="AM50" s="272" t="s">
        <v>181</v>
      </c>
      <c r="AN50" s="37" t="s">
        <v>111</v>
      </c>
      <c r="AO50" s="37"/>
      <c r="AP50" s="37"/>
      <c r="AQ50" s="37"/>
      <c r="AR50" s="37"/>
      <c r="AS50" s="37"/>
      <c r="AT50" s="37"/>
      <c r="AU50" s="37"/>
      <c r="AV50" s="37"/>
      <c r="AW50" s="37"/>
      <c r="AX50" s="38"/>
      <c r="AY50" s="41"/>
      <c r="BI50" s="34"/>
    </row>
    <row r="51" spans="1:61" s="33" customFormat="1" ht="3.75" customHeight="1">
      <c r="A51" s="96"/>
      <c r="B51" s="111"/>
      <c r="C51" s="96"/>
      <c r="D51" s="96"/>
      <c r="E51" s="96"/>
      <c r="F51" s="96"/>
      <c r="G51" s="96"/>
      <c r="H51" s="96"/>
      <c r="I51" s="96"/>
      <c r="J51" s="96"/>
      <c r="K51" s="97"/>
      <c r="L51" s="97"/>
      <c r="M51" s="97"/>
      <c r="N51" s="97"/>
      <c r="O51" s="97"/>
      <c r="P51" s="97"/>
      <c r="Q51" s="97"/>
      <c r="R51" s="97"/>
      <c r="S51" s="128"/>
      <c r="T51" s="128"/>
      <c r="U51" s="128"/>
      <c r="V51" s="128"/>
      <c r="W51" s="128"/>
      <c r="X51" s="128"/>
      <c r="Y51" s="128"/>
      <c r="Z51" s="128"/>
      <c r="AA51" s="128"/>
      <c r="AB51" s="128"/>
      <c r="AC51" s="128"/>
      <c r="AD51" s="128"/>
      <c r="AE51" s="128"/>
      <c r="AF51" s="128"/>
      <c r="AG51" s="128"/>
      <c r="AH51" s="128"/>
      <c r="AI51" s="128"/>
      <c r="AJ51" s="128"/>
      <c r="AL51" s="40"/>
      <c r="AM51" s="40"/>
      <c r="AU51" s="34"/>
    </row>
    <row r="52" spans="1:61" s="33" customFormat="1" ht="15" customHeight="1">
      <c r="A52" s="96"/>
      <c r="B52" s="140" t="s">
        <v>123</v>
      </c>
      <c r="C52" s="118"/>
      <c r="D52" s="118"/>
      <c r="E52" s="118"/>
      <c r="F52" s="118"/>
      <c r="G52" s="118"/>
      <c r="H52" s="118"/>
      <c r="I52" s="118"/>
      <c r="J52" s="118"/>
      <c r="K52" s="119"/>
      <c r="L52" s="119"/>
      <c r="M52" s="119"/>
      <c r="N52" s="119"/>
      <c r="O52" s="119"/>
      <c r="P52" s="119"/>
      <c r="Q52" s="119"/>
      <c r="R52" s="119"/>
      <c r="S52" s="119"/>
      <c r="T52" s="119"/>
      <c r="U52" s="119"/>
      <c r="V52" s="118"/>
      <c r="W52" s="118"/>
      <c r="X52" s="118"/>
      <c r="Y52" s="118"/>
      <c r="Z52" s="119"/>
      <c r="AA52" s="119"/>
      <c r="AB52" s="119"/>
      <c r="AC52" s="119"/>
      <c r="AD52" s="119"/>
      <c r="AE52" s="119"/>
      <c r="AF52" s="119"/>
      <c r="AG52" s="119"/>
      <c r="AH52" s="119"/>
      <c r="AI52" s="141"/>
      <c r="AJ52" s="97"/>
      <c r="AU52" s="34"/>
    </row>
    <row r="53" spans="1:61" s="33" customFormat="1" ht="15" customHeight="1">
      <c r="A53" s="96"/>
      <c r="B53" s="142"/>
      <c r="C53" s="143" t="b">
        <v>0</v>
      </c>
      <c r="D53" s="144" t="s">
        <v>85</v>
      </c>
      <c r="E53" s="145"/>
      <c r="F53" s="145"/>
      <c r="G53" s="145"/>
      <c r="H53" s="145"/>
      <c r="I53" s="145"/>
      <c r="J53" s="145"/>
      <c r="K53" s="146"/>
      <c r="L53" s="146"/>
      <c r="M53" s="146"/>
      <c r="N53" s="146"/>
      <c r="O53" s="146"/>
      <c r="P53" s="146"/>
      <c r="Q53" s="146"/>
      <c r="R53" s="146"/>
      <c r="S53" s="146"/>
      <c r="T53" s="146"/>
      <c r="U53" s="146"/>
      <c r="V53" s="145"/>
      <c r="W53" s="145"/>
      <c r="X53" s="145"/>
      <c r="Y53" s="145"/>
      <c r="Z53" s="146"/>
      <c r="AA53" s="146"/>
      <c r="AB53" s="146"/>
      <c r="AC53" s="146"/>
      <c r="AD53" s="146"/>
      <c r="AE53" s="146"/>
      <c r="AF53" s="146"/>
      <c r="AG53" s="146"/>
      <c r="AH53" s="146"/>
      <c r="AI53" s="147"/>
      <c r="AJ53" s="97"/>
      <c r="AU53" s="34"/>
    </row>
    <row r="54" spans="1:61" s="33" customFormat="1" ht="15" customHeight="1">
      <c r="A54" s="96"/>
      <c r="B54" s="142"/>
      <c r="C54" s="143" t="b">
        <v>0</v>
      </c>
      <c r="D54" s="144" t="s">
        <v>122</v>
      </c>
      <c r="E54" s="145"/>
      <c r="F54" s="145"/>
      <c r="G54" s="145"/>
      <c r="H54" s="145"/>
      <c r="I54" s="145"/>
      <c r="J54" s="145"/>
      <c r="K54" s="146"/>
      <c r="L54" s="146"/>
      <c r="M54" s="146"/>
      <c r="N54" s="146"/>
      <c r="O54" s="146"/>
      <c r="P54" s="146"/>
      <c r="Q54" s="146"/>
      <c r="R54" s="146"/>
      <c r="S54" s="146"/>
      <c r="T54" s="146"/>
      <c r="U54" s="146"/>
      <c r="V54" s="145"/>
      <c r="W54" s="145"/>
      <c r="X54" s="145"/>
      <c r="Y54" s="145"/>
      <c r="Z54" s="146"/>
      <c r="AA54" s="146"/>
      <c r="AB54" s="146"/>
      <c r="AC54" s="146"/>
      <c r="AD54" s="146"/>
      <c r="AE54" s="146"/>
      <c r="AF54" s="146"/>
      <c r="AG54" s="146"/>
      <c r="AH54" s="146"/>
      <c r="AI54" s="147"/>
      <c r="AJ54" s="97"/>
      <c r="AU54" s="34"/>
    </row>
    <row r="55" spans="1:61" s="33" customFormat="1" ht="27" customHeight="1">
      <c r="A55" s="96"/>
      <c r="B55" s="142"/>
      <c r="C55" s="143" t="b">
        <v>0</v>
      </c>
      <c r="D55" s="571" t="s">
        <v>124</v>
      </c>
      <c r="E55" s="571"/>
      <c r="F55" s="571"/>
      <c r="G55" s="571"/>
      <c r="H55" s="571"/>
      <c r="I55" s="571"/>
      <c r="J55" s="571"/>
      <c r="K55" s="571"/>
      <c r="L55" s="571"/>
      <c r="M55" s="571"/>
      <c r="N55" s="571"/>
      <c r="O55" s="571"/>
      <c r="P55" s="571"/>
      <c r="Q55" s="571"/>
      <c r="R55" s="571"/>
      <c r="S55" s="571"/>
      <c r="T55" s="571"/>
      <c r="U55" s="571"/>
      <c r="V55" s="571"/>
      <c r="W55" s="571"/>
      <c r="X55" s="571"/>
      <c r="Y55" s="571"/>
      <c r="Z55" s="571"/>
      <c r="AA55" s="571"/>
      <c r="AB55" s="571"/>
      <c r="AC55" s="571"/>
      <c r="AD55" s="571"/>
      <c r="AE55" s="571"/>
      <c r="AF55" s="571"/>
      <c r="AG55" s="571"/>
      <c r="AH55" s="571"/>
      <c r="AI55" s="572"/>
      <c r="AJ55" s="148"/>
      <c r="AL55" s="42"/>
      <c r="AM55" s="42"/>
      <c r="AN55" s="42"/>
      <c r="AU55" s="34"/>
    </row>
    <row r="56" spans="1:61" s="33" customFormat="1" ht="15" customHeight="1">
      <c r="A56" s="96"/>
      <c r="B56" s="142"/>
      <c r="C56" s="143" t="b">
        <v>0</v>
      </c>
      <c r="D56" s="144" t="s">
        <v>33</v>
      </c>
      <c r="E56" s="145"/>
      <c r="F56" s="145" t="s">
        <v>34</v>
      </c>
      <c r="G56" s="573"/>
      <c r="H56" s="573"/>
      <c r="I56" s="573"/>
      <c r="J56" s="573"/>
      <c r="K56" s="573"/>
      <c r="L56" s="573"/>
      <c r="M56" s="573"/>
      <c r="N56" s="573"/>
      <c r="O56" s="573"/>
      <c r="P56" s="573"/>
      <c r="Q56" s="573"/>
      <c r="R56" s="573"/>
      <c r="S56" s="573"/>
      <c r="T56" s="573"/>
      <c r="U56" s="573"/>
      <c r="V56" s="573"/>
      <c r="W56" s="573"/>
      <c r="X56" s="573"/>
      <c r="Y56" s="573"/>
      <c r="Z56" s="573"/>
      <c r="AA56" s="573"/>
      <c r="AB56" s="573"/>
      <c r="AC56" s="573"/>
      <c r="AD56" s="573"/>
      <c r="AE56" s="573"/>
      <c r="AF56" s="573"/>
      <c r="AG56" s="573"/>
      <c r="AH56" s="573"/>
      <c r="AI56" s="149" t="s">
        <v>35</v>
      </c>
      <c r="AJ56" s="97"/>
      <c r="AU56" s="34"/>
    </row>
    <row r="57" spans="1:61" s="33" customFormat="1" ht="6" customHeight="1">
      <c r="A57" s="96"/>
      <c r="B57" s="150"/>
      <c r="C57" s="151"/>
      <c r="D57" s="152"/>
      <c r="E57" s="151"/>
      <c r="F57" s="151"/>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153"/>
      <c r="AJ57" s="154"/>
      <c r="AU57" s="34"/>
    </row>
    <row r="58" spans="1:61" s="33" customFormat="1" ht="6" customHeight="1">
      <c r="A58" s="96"/>
      <c r="B58" s="96"/>
      <c r="C58" s="96"/>
      <c r="D58" s="123"/>
      <c r="E58" s="96"/>
      <c r="F58" s="96"/>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97"/>
      <c r="AU58" s="34"/>
    </row>
    <row r="59" spans="1:61" ht="4.5" customHeight="1">
      <c r="A59" s="155"/>
      <c r="B59" s="213"/>
      <c r="C59" s="213"/>
      <c r="D59" s="213"/>
      <c r="E59" s="213"/>
      <c r="F59" s="213"/>
      <c r="G59" s="213"/>
      <c r="H59" s="213"/>
      <c r="I59" s="213"/>
      <c r="J59" s="213"/>
      <c r="K59" s="213"/>
      <c r="L59" s="213"/>
      <c r="M59" s="213"/>
      <c r="N59" s="213"/>
      <c r="O59" s="213"/>
      <c r="P59" s="213"/>
      <c r="Q59" s="213"/>
      <c r="R59" s="213"/>
      <c r="S59" s="213"/>
      <c r="T59" s="213"/>
      <c r="U59" s="213"/>
      <c r="V59" s="213"/>
      <c r="W59" s="213"/>
      <c r="X59" s="213"/>
      <c r="Y59" s="213"/>
      <c r="Z59" s="213"/>
      <c r="AA59" s="213"/>
      <c r="AB59" s="213"/>
      <c r="AC59" s="213"/>
      <c r="AD59" s="213"/>
      <c r="AE59" s="213"/>
      <c r="AF59" s="213"/>
      <c r="AG59" s="213"/>
      <c r="AH59" s="213"/>
      <c r="AI59" s="213"/>
      <c r="AJ59" s="213"/>
      <c r="AU59" s="35"/>
    </row>
    <row r="60" spans="1:61" ht="21" customHeight="1" thickBot="1">
      <c r="A60" s="358" t="s">
        <v>320</v>
      </c>
      <c r="B60" s="697" t="s">
        <v>390</v>
      </c>
      <c r="C60" s="697"/>
      <c r="D60" s="697"/>
      <c r="E60" s="697"/>
      <c r="F60" s="697"/>
      <c r="G60" s="697"/>
      <c r="H60" s="697"/>
      <c r="I60" s="697"/>
      <c r="J60" s="697"/>
      <c r="K60" s="697"/>
      <c r="L60" s="697"/>
      <c r="M60" s="697"/>
      <c r="N60" s="697"/>
      <c r="O60" s="697"/>
      <c r="P60" s="697"/>
      <c r="Q60" s="697"/>
      <c r="R60" s="697"/>
      <c r="S60" s="697"/>
      <c r="T60" s="697"/>
      <c r="U60" s="697"/>
      <c r="V60" s="697"/>
      <c r="W60" s="697"/>
      <c r="X60" s="697"/>
      <c r="Y60" s="697"/>
      <c r="Z60" s="323"/>
      <c r="AA60" s="323"/>
      <c r="AB60" s="324"/>
      <c r="AC60" s="325"/>
      <c r="AD60" s="325"/>
      <c r="AE60" s="326"/>
      <c r="AF60" s="327"/>
      <c r="AG60" s="327"/>
      <c r="AH60" s="327"/>
      <c r="AI60" s="327"/>
      <c r="AJ60" s="328"/>
      <c r="AK60" s="221"/>
      <c r="AT60" s="35"/>
    </row>
    <row r="61" spans="1:61" ht="21" customHeight="1" thickBot="1">
      <c r="A61" s="341"/>
      <c r="B61" s="794" t="s">
        <v>392</v>
      </c>
      <c r="C61" s="795"/>
      <c r="D61" s="795"/>
      <c r="E61" s="795"/>
      <c r="F61" s="795"/>
      <c r="G61" s="795"/>
      <c r="H61" s="795"/>
      <c r="I61" s="795"/>
      <c r="J61" s="795"/>
      <c r="K61" s="795"/>
      <c r="L61" s="796"/>
      <c r="M61" s="576">
        <f>SUM('別紙様式3-3'!V17:V116)</f>
        <v>0</v>
      </c>
      <c r="N61" s="577"/>
      <c r="O61" s="577"/>
      <c r="P61" s="577"/>
      <c r="Q61" s="577"/>
      <c r="R61" s="577"/>
      <c r="S61" s="578"/>
      <c r="T61" s="329" t="s">
        <v>4</v>
      </c>
      <c r="U61" s="330"/>
      <c r="V61" s="331"/>
      <c r="W61" s="331"/>
      <c r="X61" s="332"/>
      <c r="Y61" s="333"/>
      <c r="Z61" s="698" t="s">
        <v>105</v>
      </c>
      <c r="AA61" s="699" t="str">
        <f>IF(V62=0,"",IF(V62&gt;=200/3,"○","×"))</f>
        <v/>
      </c>
      <c r="AB61" s="797" t="s">
        <v>377</v>
      </c>
      <c r="AC61" s="325"/>
      <c r="AD61" s="325"/>
      <c r="AE61" s="326"/>
      <c r="AF61" s="325"/>
      <c r="AG61" s="325"/>
      <c r="AH61" s="325"/>
      <c r="AI61" s="334"/>
      <c r="AJ61" s="335"/>
      <c r="AR61" s="35"/>
    </row>
    <row r="62" spans="1:61" ht="21" customHeight="1" thickBot="1">
      <c r="A62" s="341"/>
      <c r="B62" s="354"/>
      <c r="C62" s="355"/>
      <c r="D62" s="355"/>
      <c r="E62" s="355"/>
      <c r="F62" s="702" t="s">
        <v>393</v>
      </c>
      <c r="G62" s="800"/>
      <c r="H62" s="800"/>
      <c r="I62" s="800"/>
      <c r="J62" s="800"/>
      <c r="K62" s="800"/>
      <c r="L62" s="800"/>
      <c r="M62" s="707">
        <f>SUM('別紙様式3-3'!W17:W116)</f>
        <v>0</v>
      </c>
      <c r="N62" s="708"/>
      <c r="O62" s="708"/>
      <c r="P62" s="708"/>
      <c r="Q62" s="708"/>
      <c r="R62" s="708"/>
      <c r="S62" s="709"/>
      <c r="T62" s="336" t="s">
        <v>4</v>
      </c>
      <c r="U62" s="337" t="s">
        <v>34</v>
      </c>
      <c r="V62" s="595">
        <f>IFERROR(M62/M61*100,0)</f>
        <v>0</v>
      </c>
      <c r="W62" s="596"/>
      <c r="X62" s="325" t="s">
        <v>35</v>
      </c>
      <c r="Y62" s="338" t="s">
        <v>317</v>
      </c>
      <c r="Z62" s="698"/>
      <c r="AA62" s="700"/>
      <c r="AB62" s="798"/>
      <c r="AC62" s="325"/>
      <c r="AD62" s="325"/>
      <c r="AE62" s="326"/>
      <c r="AF62" s="325"/>
      <c r="AG62" s="325"/>
      <c r="AH62" s="325"/>
      <c r="AI62" s="334"/>
      <c r="AJ62" s="335"/>
      <c r="AR62" s="35"/>
    </row>
    <row r="63" spans="1:61" ht="21" customHeight="1" thickBot="1">
      <c r="A63" s="341"/>
      <c r="B63" s="354"/>
      <c r="C63" s="355"/>
      <c r="D63" s="355"/>
      <c r="E63" s="355"/>
      <c r="F63" s="801"/>
      <c r="G63" s="802"/>
      <c r="H63" s="802"/>
      <c r="I63" s="802"/>
      <c r="J63" s="802"/>
      <c r="K63" s="802"/>
      <c r="L63" s="803"/>
      <c r="M63" s="597" t="s">
        <v>318</v>
      </c>
      <c r="N63" s="597"/>
      <c r="O63" s="597"/>
      <c r="P63" s="714" t="e">
        <f>M62/AF67</f>
        <v>#VALUE!</v>
      </c>
      <c r="Q63" s="715"/>
      <c r="R63" s="715"/>
      <c r="S63" s="716"/>
      <c r="T63" s="339" t="s">
        <v>319</v>
      </c>
      <c r="U63" s="337"/>
      <c r="V63" s="717"/>
      <c r="W63" s="717"/>
      <c r="X63" s="325"/>
      <c r="Y63" s="338"/>
      <c r="Z63" s="698"/>
      <c r="AA63" s="701"/>
      <c r="AB63" s="798"/>
      <c r="AC63" s="325"/>
      <c r="AD63" s="325"/>
      <c r="AE63" s="450"/>
      <c r="AF63" s="325"/>
      <c r="AG63" s="325"/>
      <c r="AH63" s="325"/>
      <c r="AI63" s="325"/>
      <c r="AJ63" s="325"/>
      <c r="AK63" s="325"/>
      <c r="AL63" s="325"/>
      <c r="AM63" s="325"/>
      <c r="AN63" s="776" t="s">
        <v>378</v>
      </c>
      <c r="AO63" s="777"/>
      <c r="AP63" s="777"/>
      <c r="AQ63" s="777"/>
      <c r="AR63" s="777"/>
      <c r="AS63" s="777"/>
      <c r="AT63" s="777"/>
      <c r="AU63" s="778"/>
      <c r="AW63" s="35"/>
    </row>
    <row r="64" spans="1:61" ht="21" customHeight="1" thickBot="1">
      <c r="A64" s="341"/>
      <c r="B64" s="794" t="s">
        <v>394</v>
      </c>
      <c r="C64" s="795"/>
      <c r="D64" s="795"/>
      <c r="E64" s="795"/>
      <c r="F64" s="795"/>
      <c r="G64" s="795"/>
      <c r="H64" s="795"/>
      <c r="I64" s="795"/>
      <c r="J64" s="795"/>
      <c r="K64" s="795"/>
      <c r="L64" s="796"/>
      <c r="M64" s="576">
        <f>SUM('別紙様式3-3'!X17:X116)</f>
        <v>0</v>
      </c>
      <c r="N64" s="577"/>
      <c r="O64" s="577"/>
      <c r="P64" s="577"/>
      <c r="Q64" s="577"/>
      <c r="R64" s="577"/>
      <c r="S64" s="578"/>
      <c r="T64" s="329" t="s">
        <v>4</v>
      </c>
      <c r="U64" s="330"/>
      <c r="V64" s="331"/>
      <c r="W64" s="331"/>
      <c r="X64" s="332"/>
      <c r="Y64" s="333"/>
      <c r="Z64" s="698" t="s">
        <v>105</v>
      </c>
      <c r="AA64" s="699" t="str">
        <f>IF(V65=0,"",IF(V65&gt;=200/3,"○","×"))</f>
        <v/>
      </c>
      <c r="AB64" s="798"/>
      <c r="AC64" s="325"/>
      <c r="AD64" s="325"/>
      <c r="AE64" s="326"/>
      <c r="AF64" s="325"/>
      <c r="AG64" s="325"/>
      <c r="AH64" s="325"/>
      <c r="AI64" s="325"/>
      <c r="AJ64" s="325"/>
      <c r="AK64" s="325"/>
      <c r="AL64" s="325"/>
      <c r="AM64" s="325"/>
      <c r="AN64" s="779"/>
      <c r="AO64" s="780"/>
      <c r="AP64" s="780"/>
      <c r="AQ64" s="780"/>
      <c r="AR64" s="780"/>
      <c r="AS64" s="780"/>
      <c r="AT64" s="780"/>
      <c r="AU64" s="781"/>
      <c r="AW64" s="35"/>
    </row>
    <row r="65" spans="1:47" ht="21" customHeight="1" thickBot="1">
      <c r="A65" s="341"/>
      <c r="B65" s="354"/>
      <c r="C65" s="355"/>
      <c r="D65" s="355"/>
      <c r="E65" s="355"/>
      <c r="F65" s="702" t="s">
        <v>395</v>
      </c>
      <c r="G65" s="703"/>
      <c r="H65" s="703"/>
      <c r="I65" s="703"/>
      <c r="J65" s="703"/>
      <c r="K65" s="703"/>
      <c r="L65" s="703"/>
      <c r="M65" s="707">
        <f>SUM('別紙様式3-3'!Y17:Y116)</f>
        <v>0</v>
      </c>
      <c r="N65" s="708"/>
      <c r="O65" s="708"/>
      <c r="P65" s="708"/>
      <c r="Q65" s="708"/>
      <c r="R65" s="708"/>
      <c r="S65" s="709"/>
      <c r="T65" s="336" t="s">
        <v>4</v>
      </c>
      <c r="U65" s="337" t="s">
        <v>34</v>
      </c>
      <c r="V65" s="595">
        <f>IFERROR(M65/M64*100,0)</f>
        <v>0</v>
      </c>
      <c r="W65" s="596"/>
      <c r="X65" s="325" t="s">
        <v>35</v>
      </c>
      <c r="Y65" s="338" t="s">
        <v>317</v>
      </c>
      <c r="Z65" s="698"/>
      <c r="AA65" s="700"/>
      <c r="AB65" s="798"/>
      <c r="AC65" s="325"/>
      <c r="AD65" s="325"/>
      <c r="AE65" s="326"/>
      <c r="AF65" s="325"/>
      <c r="AG65" s="325"/>
      <c r="AH65" s="325"/>
      <c r="AI65" s="325"/>
      <c r="AJ65" s="325"/>
      <c r="AK65" s="340"/>
      <c r="AL65" s="340"/>
      <c r="AM65" s="340"/>
      <c r="AN65" s="340"/>
      <c r="AO65" s="340"/>
      <c r="AP65" s="340"/>
      <c r="AQ65" s="340"/>
      <c r="AR65" s="340"/>
      <c r="AT65" s="35"/>
    </row>
    <row r="66" spans="1:47" ht="21" customHeight="1" thickBot="1">
      <c r="A66" s="341"/>
      <c r="B66" s="356"/>
      <c r="C66" s="357"/>
      <c r="D66" s="357"/>
      <c r="E66" s="357"/>
      <c r="F66" s="704"/>
      <c r="G66" s="705"/>
      <c r="H66" s="705"/>
      <c r="I66" s="705"/>
      <c r="J66" s="705"/>
      <c r="K66" s="705"/>
      <c r="L66" s="706"/>
      <c r="M66" s="597" t="s">
        <v>318</v>
      </c>
      <c r="N66" s="597"/>
      <c r="O66" s="597"/>
      <c r="P66" s="714" t="e">
        <f>M65/AF67</f>
        <v>#VALUE!</v>
      </c>
      <c r="Q66" s="715"/>
      <c r="R66" s="715"/>
      <c r="S66" s="716"/>
      <c r="T66" s="339" t="s">
        <v>319</v>
      </c>
      <c r="U66" s="351"/>
      <c r="V66" s="807"/>
      <c r="W66" s="807"/>
      <c r="X66" s="324"/>
      <c r="Y66" s="352"/>
      <c r="Z66" s="698"/>
      <c r="AA66" s="701"/>
      <c r="AB66" s="799"/>
      <c r="AC66" s="334"/>
      <c r="AD66" s="334"/>
      <c r="AE66" s="334"/>
      <c r="AF66" s="334"/>
      <c r="AG66" s="334"/>
      <c r="AH66" s="334"/>
      <c r="AI66" s="334"/>
      <c r="AJ66" s="335"/>
      <c r="AR66" s="35"/>
    </row>
    <row r="67" spans="1:47" s="33" customFormat="1" ht="21" customHeight="1" thickBot="1">
      <c r="A67" s="453"/>
      <c r="B67" s="808" t="s">
        <v>366</v>
      </c>
      <c r="C67" s="808"/>
      <c r="D67" s="808"/>
      <c r="E67" s="808"/>
      <c r="F67" s="808"/>
      <c r="G67" s="808"/>
      <c r="H67" s="808"/>
      <c r="I67" s="808"/>
      <c r="J67" s="808"/>
      <c r="K67" s="808"/>
      <c r="L67" s="809"/>
      <c r="M67" s="788" t="s">
        <v>25</v>
      </c>
      <c r="N67" s="787"/>
      <c r="O67" s="810"/>
      <c r="P67" s="810"/>
      <c r="Q67" s="451" t="s">
        <v>367</v>
      </c>
      <c r="R67" s="810"/>
      <c r="S67" s="810"/>
      <c r="T67" s="451" t="s">
        <v>364</v>
      </c>
      <c r="U67" s="787" t="s">
        <v>365</v>
      </c>
      <c r="V67" s="787"/>
      <c r="W67" s="787" t="s">
        <v>25</v>
      </c>
      <c r="X67" s="787"/>
      <c r="Y67" s="810"/>
      <c r="Z67" s="810"/>
      <c r="AA67" s="451" t="s">
        <v>367</v>
      </c>
      <c r="AB67" s="810"/>
      <c r="AC67" s="810"/>
      <c r="AD67" s="451" t="s">
        <v>364</v>
      </c>
      <c r="AE67" s="451" t="s">
        <v>368</v>
      </c>
      <c r="AF67" s="451" t="str">
        <f>IF(O67&gt;=1,(Y67*12+AB67)-(O67*12+R67)+1,"")</f>
        <v/>
      </c>
      <c r="AG67" s="787" t="s">
        <v>369</v>
      </c>
      <c r="AH67" s="787"/>
      <c r="AI67" s="452" t="s">
        <v>370</v>
      </c>
      <c r="AJ67" s="221"/>
    </row>
    <row r="68" spans="1:47" ht="6" customHeight="1">
      <c r="A68" s="341"/>
      <c r="B68" s="342"/>
      <c r="C68" s="342"/>
      <c r="D68" s="342"/>
      <c r="E68" s="342"/>
      <c r="F68" s="343"/>
      <c r="G68" s="343"/>
      <c r="H68" s="343"/>
      <c r="I68" s="343"/>
      <c r="J68" s="343"/>
      <c r="K68" s="343"/>
      <c r="L68" s="343"/>
      <c r="M68" s="344"/>
      <c r="N68" s="344"/>
      <c r="O68" s="344"/>
      <c r="P68" s="345"/>
      <c r="Q68" s="345"/>
      <c r="R68" s="345"/>
      <c r="S68" s="345"/>
      <c r="T68" s="346"/>
      <c r="U68" s="347"/>
      <c r="V68" s="348"/>
      <c r="W68" s="348"/>
      <c r="X68" s="325"/>
      <c r="Y68" s="325"/>
      <c r="Z68" s="349"/>
      <c r="AA68" s="353"/>
      <c r="AB68" s="350"/>
      <c r="AC68" s="334"/>
      <c r="AD68" s="334"/>
      <c r="AE68" s="334"/>
      <c r="AF68" s="334"/>
      <c r="AG68" s="334"/>
      <c r="AH68" s="334"/>
      <c r="AI68" s="334"/>
      <c r="AJ68" s="335"/>
      <c r="AR68" s="35"/>
    </row>
    <row r="69" spans="1:47" s="33" customFormat="1" ht="13.5" customHeight="1">
      <c r="A69" s="298" t="s">
        <v>327</v>
      </c>
      <c r="B69" s="366"/>
      <c r="C69" s="366"/>
      <c r="D69" s="366"/>
      <c r="E69" s="366"/>
      <c r="F69" s="366"/>
      <c r="G69" s="366"/>
      <c r="H69" s="366"/>
      <c r="I69" s="366"/>
      <c r="J69" s="366"/>
      <c r="K69" s="366"/>
      <c r="L69" s="366"/>
      <c r="M69" s="366"/>
      <c r="N69" s="366"/>
      <c r="O69" s="366"/>
      <c r="P69" s="366"/>
      <c r="Q69" s="366"/>
      <c r="R69" s="366"/>
      <c r="S69" s="366"/>
      <c r="T69" s="366"/>
      <c r="U69" s="366"/>
      <c r="V69" s="366"/>
      <c r="W69" s="366"/>
      <c r="X69" s="366"/>
      <c r="Y69" s="366"/>
      <c r="Z69" s="366"/>
      <c r="AA69" s="366"/>
      <c r="AB69" s="366"/>
      <c r="AC69" s="366"/>
      <c r="AD69" s="366"/>
      <c r="AE69" s="366"/>
      <c r="AF69" s="366"/>
      <c r="AG69" s="366"/>
      <c r="AH69" s="366"/>
      <c r="AI69" s="366"/>
      <c r="AJ69" s="367"/>
    </row>
    <row r="70" spans="1:47" s="33" customFormat="1" ht="12.75" customHeight="1">
      <c r="A70" s="368" t="s">
        <v>328</v>
      </c>
      <c r="B70" s="775" t="s">
        <v>396</v>
      </c>
      <c r="C70" s="775"/>
      <c r="D70" s="775"/>
      <c r="E70" s="775"/>
      <c r="F70" s="775"/>
      <c r="G70" s="775"/>
      <c r="H70" s="775"/>
      <c r="I70" s="775"/>
      <c r="J70" s="775"/>
      <c r="K70" s="775"/>
      <c r="L70" s="775"/>
      <c r="M70" s="775"/>
      <c r="N70" s="775"/>
      <c r="O70" s="775"/>
      <c r="P70" s="775"/>
      <c r="Q70" s="775"/>
      <c r="R70" s="775"/>
      <c r="S70" s="775"/>
      <c r="T70" s="775"/>
      <c r="U70" s="775"/>
      <c r="V70" s="775"/>
      <c r="W70" s="775"/>
      <c r="X70" s="775"/>
      <c r="Y70" s="775"/>
      <c r="Z70" s="775"/>
      <c r="AA70" s="775"/>
      <c r="AB70" s="775"/>
      <c r="AC70" s="775"/>
      <c r="AD70" s="775"/>
      <c r="AE70" s="775"/>
      <c r="AF70" s="775"/>
      <c r="AG70" s="775"/>
      <c r="AH70" s="775"/>
      <c r="AI70" s="775"/>
      <c r="AJ70" s="775"/>
    </row>
    <row r="71" spans="1:47" s="33" customFormat="1" ht="9.75" customHeight="1">
      <c r="A71" s="368"/>
      <c r="B71" s="369"/>
      <c r="C71" s="369"/>
      <c r="D71" s="369"/>
      <c r="E71" s="369"/>
      <c r="F71" s="369"/>
      <c r="G71" s="369"/>
      <c r="H71" s="369"/>
      <c r="I71" s="369"/>
      <c r="J71" s="369"/>
      <c r="K71" s="369"/>
      <c r="L71" s="369"/>
      <c r="M71" s="369"/>
      <c r="N71" s="369"/>
      <c r="O71" s="369"/>
      <c r="P71" s="369"/>
      <c r="Q71" s="369"/>
      <c r="R71" s="369"/>
      <c r="S71" s="369"/>
      <c r="T71" s="369"/>
      <c r="U71" s="369"/>
      <c r="V71" s="369"/>
      <c r="W71" s="369"/>
      <c r="X71" s="369"/>
      <c r="Y71" s="369"/>
      <c r="Z71" s="369"/>
      <c r="AA71" s="369"/>
      <c r="AB71" s="369"/>
      <c r="AC71" s="369"/>
      <c r="AD71" s="369"/>
      <c r="AE71" s="369"/>
      <c r="AF71" s="369"/>
      <c r="AG71" s="369"/>
      <c r="AH71" s="369"/>
      <c r="AI71" s="369"/>
      <c r="AJ71" s="369"/>
    </row>
    <row r="72" spans="1:47" ht="15" customHeight="1">
      <c r="A72" s="227" t="s">
        <v>324</v>
      </c>
      <c r="B72" s="227" t="s">
        <v>346</v>
      </c>
      <c r="C72" s="227"/>
      <c r="D72" s="227"/>
      <c r="E72" s="227"/>
      <c r="F72" s="227"/>
      <c r="G72" s="227"/>
      <c r="H72" s="227"/>
      <c r="I72" s="227"/>
      <c r="J72" s="227"/>
      <c r="K72" s="227"/>
      <c r="L72" s="227"/>
      <c r="M72" s="227"/>
      <c r="N72" s="227"/>
      <c r="O72" s="227"/>
      <c r="P72" s="227"/>
      <c r="Q72" s="225"/>
      <c r="R72" s="225"/>
      <c r="S72" s="225"/>
      <c r="T72" s="225"/>
      <c r="U72" s="225"/>
      <c r="V72" s="225"/>
      <c r="W72" s="225"/>
      <c r="X72" s="225"/>
      <c r="Y72" s="225"/>
      <c r="Z72" s="225"/>
      <c r="AA72" s="225"/>
      <c r="AB72" s="225"/>
      <c r="AC72" s="225"/>
      <c r="AD72" s="225"/>
      <c r="AE72" s="225"/>
      <c r="AF72" s="225"/>
      <c r="AG72" s="225"/>
      <c r="AH72" s="233"/>
      <c r="AI72" s="234"/>
      <c r="AJ72" s="225"/>
      <c r="AU72" s="35"/>
    </row>
    <row r="73" spans="1:47" ht="65.25" customHeight="1">
      <c r="A73" s="718" t="s">
        <v>186</v>
      </c>
      <c r="B73" s="719"/>
      <c r="C73" s="719"/>
      <c r="D73" s="719"/>
      <c r="E73" s="719"/>
      <c r="F73" s="719"/>
      <c r="G73" s="719"/>
      <c r="H73" s="719"/>
      <c r="I73" s="719"/>
      <c r="J73" s="719"/>
      <c r="K73" s="719"/>
      <c r="L73" s="719"/>
      <c r="M73" s="719"/>
      <c r="N73" s="719"/>
      <c r="O73" s="719"/>
      <c r="P73" s="719"/>
      <c r="Q73" s="719"/>
      <c r="R73" s="719"/>
      <c r="S73" s="719"/>
      <c r="T73" s="719"/>
      <c r="U73" s="719"/>
      <c r="V73" s="719"/>
      <c r="W73" s="719"/>
      <c r="X73" s="719"/>
      <c r="Y73" s="719"/>
      <c r="Z73" s="719"/>
      <c r="AA73" s="719"/>
      <c r="AB73" s="719"/>
      <c r="AC73" s="719"/>
      <c r="AD73" s="719"/>
      <c r="AE73" s="719"/>
      <c r="AF73" s="719"/>
      <c r="AG73" s="719"/>
      <c r="AH73" s="719"/>
      <c r="AI73" s="719"/>
      <c r="AJ73" s="719"/>
      <c r="AK73" s="720"/>
      <c r="AU73" s="35"/>
    </row>
    <row r="74" spans="1:47" ht="7.5" customHeight="1">
      <c r="A74" s="384"/>
      <c r="B74" s="384"/>
      <c r="C74" s="384"/>
      <c r="D74" s="384"/>
      <c r="E74" s="402"/>
      <c r="F74" s="402"/>
      <c r="G74" s="402"/>
      <c r="H74" s="402"/>
      <c r="I74" s="402"/>
      <c r="J74" s="402"/>
      <c r="K74" s="402"/>
      <c r="L74" s="402"/>
      <c r="M74" s="402"/>
      <c r="N74" s="402"/>
      <c r="O74" s="402"/>
      <c r="P74" s="402"/>
      <c r="Q74" s="402"/>
      <c r="R74" s="402"/>
      <c r="S74" s="402"/>
      <c r="T74" s="402"/>
      <c r="U74" s="402"/>
      <c r="V74" s="402"/>
      <c r="W74" s="402"/>
      <c r="X74" s="402"/>
      <c r="Y74" s="402"/>
      <c r="Z74" s="402"/>
      <c r="AA74" s="402"/>
      <c r="AB74" s="402"/>
      <c r="AC74" s="402"/>
      <c r="AD74" s="402"/>
      <c r="AE74" s="402"/>
      <c r="AF74" s="402"/>
      <c r="AG74" s="402"/>
      <c r="AH74" s="402"/>
      <c r="AI74" s="402"/>
      <c r="AJ74" s="403"/>
      <c r="AK74" s="222"/>
      <c r="AU74" s="35"/>
    </row>
    <row r="75" spans="1:47" ht="15" customHeight="1" thickBot="1">
      <c r="A75" s="772" t="s">
        <v>168</v>
      </c>
      <c r="B75" s="773"/>
      <c r="C75" s="773"/>
      <c r="D75" s="774"/>
      <c r="E75" s="791" t="s">
        <v>135</v>
      </c>
      <c r="F75" s="792"/>
      <c r="G75" s="792"/>
      <c r="H75" s="792"/>
      <c r="I75" s="792"/>
      <c r="J75" s="792"/>
      <c r="K75" s="792"/>
      <c r="L75" s="792"/>
      <c r="M75" s="792"/>
      <c r="N75" s="792"/>
      <c r="O75" s="792"/>
      <c r="P75" s="792"/>
      <c r="Q75" s="792"/>
      <c r="R75" s="792"/>
      <c r="S75" s="792"/>
      <c r="T75" s="792"/>
      <c r="U75" s="792"/>
      <c r="V75" s="792"/>
      <c r="W75" s="792"/>
      <c r="X75" s="792"/>
      <c r="Y75" s="792"/>
      <c r="Z75" s="792"/>
      <c r="AA75" s="792"/>
      <c r="AB75" s="792"/>
      <c r="AC75" s="792"/>
      <c r="AD75" s="792"/>
      <c r="AE75" s="792"/>
      <c r="AF75" s="792"/>
      <c r="AG75" s="792"/>
      <c r="AH75" s="792"/>
      <c r="AI75" s="792"/>
      <c r="AJ75" s="792"/>
      <c r="AK75" s="793"/>
      <c r="AU75" s="35"/>
    </row>
    <row r="76" spans="1:47" s="223" customFormat="1" ht="14.25" customHeight="1">
      <c r="A76" s="681" t="s">
        <v>136</v>
      </c>
      <c r="B76" s="682"/>
      <c r="C76" s="682"/>
      <c r="D76" s="683"/>
      <c r="E76" s="467"/>
      <c r="F76" s="721" t="s">
        <v>137</v>
      </c>
      <c r="G76" s="721"/>
      <c r="H76" s="721"/>
      <c r="I76" s="721"/>
      <c r="J76" s="721"/>
      <c r="K76" s="721"/>
      <c r="L76" s="721"/>
      <c r="M76" s="721"/>
      <c r="N76" s="721"/>
      <c r="O76" s="721"/>
      <c r="P76" s="721"/>
      <c r="Q76" s="721"/>
      <c r="R76" s="721"/>
      <c r="S76" s="721"/>
      <c r="T76" s="721"/>
      <c r="U76" s="721"/>
      <c r="V76" s="721"/>
      <c r="W76" s="721"/>
      <c r="X76" s="721"/>
      <c r="Y76" s="721"/>
      <c r="Z76" s="721"/>
      <c r="AA76" s="721"/>
      <c r="AB76" s="721"/>
      <c r="AC76" s="721"/>
      <c r="AD76" s="721"/>
      <c r="AE76" s="721"/>
      <c r="AF76" s="721"/>
      <c r="AG76" s="721"/>
      <c r="AH76" s="721"/>
      <c r="AI76" s="721"/>
      <c r="AJ76" s="721"/>
      <c r="AK76" s="722"/>
    </row>
    <row r="77" spans="1:47" s="223" customFormat="1" ht="13.5" customHeight="1">
      <c r="A77" s="684"/>
      <c r="B77" s="685"/>
      <c r="C77" s="685"/>
      <c r="D77" s="686"/>
      <c r="E77" s="468"/>
      <c r="F77" s="570" t="s">
        <v>138</v>
      </c>
      <c r="G77" s="570"/>
      <c r="H77" s="570"/>
      <c r="I77" s="570"/>
      <c r="J77" s="570"/>
      <c r="K77" s="570"/>
      <c r="L77" s="570"/>
      <c r="M77" s="570"/>
      <c r="N77" s="570"/>
      <c r="O77" s="570"/>
      <c r="P77" s="570"/>
      <c r="Q77" s="570"/>
      <c r="R77" s="570"/>
      <c r="S77" s="570"/>
      <c r="T77" s="570"/>
      <c r="U77" s="570"/>
      <c r="V77" s="570"/>
      <c r="W77" s="570"/>
      <c r="X77" s="570"/>
      <c r="Y77" s="570"/>
      <c r="Z77" s="570"/>
      <c r="AA77" s="570"/>
      <c r="AB77" s="570"/>
      <c r="AC77" s="570"/>
      <c r="AD77" s="570"/>
      <c r="AE77" s="570"/>
      <c r="AF77" s="570"/>
      <c r="AG77" s="570"/>
      <c r="AH77" s="570"/>
      <c r="AI77" s="570"/>
      <c r="AJ77" s="292"/>
      <c r="AK77" s="228"/>
      <c r="AL77" s="222"/>
    </row>
    <row r="78" spans="1:47" s="223" customFormat="1" ht="13.5" customHeight="1">
      <c r="A78" s="684"/>
      <c r="B78" s="685"/>
      <c r="C78" s="685"/>
      <c r="D78" s="686"/>
      <c r="E78" s="468"/>
      <c r="F78" s="570" t="s">
        <v>139</v>
      </c>
      <c r="G78" s="570"/>
      <c r="H78" s="570"/>
      <c r="I78" s="570"/>
      <c r="J78" s="570"/>
      <c r="K78" s="570"/>
      <c r="L78" s="570"/>
      <c r="M78" s="570"/>
      <c r="N78" s="570"/>
      <c r="O78" s="570"/>
      <c r="P78" s="570"/>
      <c r="Q78" s="570"/>
      <c r="R78" s="570"/>
      <c r="S78" s="570"/>
      <c r="T78" s="570"/>
      <c r="U78" s="570"/>
      <c r="V78" s="570"/>
      <c r="W78" s="570"/>
      <c r="X78" s="570"/>
      <c r="Y78" s="570"/>
      <c r="Z78" s="570"/>
      <c r="AA78" s="570"/>
      <c r="AB78" s="570"/>
      <c r="AC78" s="570"/>
      <c r="AD78" s="570"/>
      <c r="AE78" s="570"/>
      <c r="AF78" s="570"/>
      <c r="AG78" s="570"/>
      <c r="AH78" s="570"/>
      <c r="AI78" s="570"/>
      <c r="AJ78" s="292"/>
      <c r="AK78" s="228"/>
      <c r="AL78" s="222"/>
    </row>
    <row r="79" spans="1:47" s="223" customFormat="1" ht="13.5" customHeight="1">
      <c r="A79" s="687"/>
      <c r="B79" s="688"/>
      <c r="C79" s="688"/>
      <c r="D79" s="689"/>
      <c r="E79" s="469"/>
      <c r="F79" s="786" t="s">
        <v>140</v>
      </c>
      <c r="G79" s="786"/>
      <c r="H79" s="786"/>
      <c r="I79" s="786"/>
      <c r="J79" s="786"/>
      <c r="K79" s="786"/>
      <c r="L79" s="786"/>
      <c r="M79" s="786"/>
      <c r="N79" s="786"/>
      <c r="O79" s="786"/>
      <c r="P79" s="786"/>
      <c r="Q79" s="786"/>
      <c r="R79" s="786"/>
      <c r="S79" s="786"/>
      <c r="T79" s="786"/>
      <c r="U79" s="786"/>
      <c r="V79" s="786"/>
      <c r="W79" s="786"/>
      <c r="X79" s="786"/>
      <c r="Y79" s="786"/>
      <c r="Z79" s="786"/>
      <c r="AA79" s="786"/>
      <c r="AB79" s="786"/>
      <c r="AC79" s="786"/>
      <c r="AD79" s="786"/>
      <c r="AE79" s="786"/>
      <c r="AF79" s="786"/>
      <c r="AG79" s="786"/>
      <c r="AH79" s="786"/>
      <c r="AI79" s="786"/>
      <c r="AJ79" s="293"/>
      <c r="AK79" s="229"/>
      <c r="AL79" s="222"/>
    </row>
    <row r="80" spans="1:47" s="223" customFormat="1" ht="24.75" customHeight="1">
      <c r="A80" s="681" t="s">
        <v>141</v>
      </c>
      <c r="B80" s="682"/>
      <c r="C80" s="682"/>
      <c r="D80" s="683"/>
      <c r="E80" s="470"/>
      <c r="F80" s="640" t="s">
        <v>142</v>
      </c>
      <c r="G80" s="640"/>
      <c r="H80" s="640"/>
      <c r="I80" s="640"/>
      <c r="J80" s="640"/>
      <c r="K80" s="640"/>
      <c r="L80" s="640"/>
      <c r="M80" s="640"/>
      <c r="N80" s="640"/>
      <c r="O80" s="640"/>
      <c r="P80" s="640"/>
      <c r="Q80" s="640"/>
      <c r="R80" s="640"/>
      <c r="S80" s="640"/>
      <c r="T80" s="640"/>
      <c r="U80" s="640"/>
      <c r="V80" s="640"/>
      <c r="W80" s="640"/>
      <c r="X80" s="640"/>
      <c r="Y80" s="640"/>
      <c r="Z80" s="640"/>
      <c r="AA80" s="640"/>
      <c r="AB80" s="640"/>
      <c r="AC80" s="640"/>
      <c r="AD80" s="640"/>
      <c r="AE80" s="640"/>
      <c r="AF80" s="640"/>
      <c r="AG80" s="640"/>
      <c r="AH80" s="640"/>
      <c r="AI80" s="640"/>
      <c r="AJ80" s="640"/>
      <c r="AK80" s="230"/>
      <c r="AL80" s="222"/>
    </row>
    <row r="81" spans="1:38" s="33" customFormat="1" ht="13.5" customHeight="1">
      <c r="A81" s="684"/>
      <c r="B81" s="685"/>
      <c r="C81" s="685"/>
      <c r="D81" s="686"/>
      <c r="E81" s="471"/>
      <c r="F81" s="695" t="s">
        <v>143</v>
      </c>
      <c r="G81" s="695"/>
      <c r="H81" s="695"/>
      <c r="I81" s="695"/>
      <c r="J81" s="695"/>
      <c r="K81" s="695"/>
      <c r="L81" s="695"/>
      <c r="M81" s="695"/>
      <c r="N81" s="695"/>
      <c r="O81" s="695"/>
      <c r="P81" s="695"/>
      <c r="Q81" s="695"/>
      <c r="R81" s="695"/>
      <c r="S81" s="695"/>
      <c r="T81" s="695"/>
      <c r="U81" s="695"/>
      <c r="V81" s="695"/>
      <c r="W81" s="695"/>
      <c r="X81" s="695"/>
      <c r="Y81" s="695"/>
      <c r="Z81" s="695"/>
      <c r="AA81" s="695"/>
      <c r="AB81" s="695"/>
      <c r="AC81" s="695"/>
      <c r="AD81" s="695"/>
      <c r="AE81" s="695"/>
      <c r="AF81" s="695"/>
      <c r="AG81" s="695"/>
      <c r="AH81" s="695"/>
      <c r="AI81" s="695"/>
      <c r="AJ81" s="294"/>
      <c r="AK81" s="231"/>
      <c r="AL81" s="222"/>
    </row>
    <row r="82" spans="1:38" s="33" customFormat="1" ht="13.5" customHeight="1">
      <c r="A82" s="684"/>
      <c r="B82" s="685"/>
      <c r="C82" s="685"/>
      <c r="D82" s="686"/>
      <c r="E82" s="468"/>
      <c r="F82" s="570" t="s">
        <v>144</v>
      </c>
      <c r="G82" s="570"/>
      <c r="H82" s="570"/>
      <c r="I82" s="570"/>
      <c r="J82" s="570"/>
      <c r="K82" s="570"/>
      <c r="L82" s="570"/>
      <c r="M82" s="570"/>
      <c r="N82" s="570"/>
      <c r="O82" s="570"/>
      <c r="P82" s="570"/>
      <c r="Q82" s="570"/>
      <c r="R82" s="570"/>
      <c r="S82" s="570"/>
      <c r="T82" s="570"/>
      <c r="U82" s="570"/>
      <c r="V82" s="570"/>
      <c r="W82" s="570"/>
      <c r="X82" s="570"/>
      <c r="Y82" s="570"/>
      <c r="Z82" s="570"/>
      <c r="AA82" s="570"/>
      <c r="AB82" s="570"/>
      <c r="AC82" s="570"/>
      <c r="AD82" s="570"/>
      <c r="AE82" s="570"/>
      <c r="AF82" s="570"/>
      <c r="AG82" s="570"/>
      <c r="AH82" s="570"/>
      <c r="AI82" s="570"/>
      <c r="AJ82" s="292"/>
      <c r="AK82" s="228"/>
      <c r="AL82" s="222"/>
    </row>
    <row r="83" spans="1:38" s="33" customFormat="1" ht="15.75" customHeight="1">
      <c r="A83" s="687"/>
      <c r="B83" s="688"/>
      <c r="C83" s="688"/>
      <c r="D83" s="689"/>
      <c r="E83" s="472"/>
      <c r="F83" s="680" t="s">
        <v>145</v>
      </c>
      <c r="G83" s="680"/>
      <c r="H83" s="680"/>
      <c r="I83" s="680"/>
      <c r="J83" s="680"/>
      <c r="K83" s="680"/>
      <c r="L83" s="680"/>
      <c r="M83" s="680"/>
      <c r="N83" s="680"/>
      <c r="O83" s="680"/>
      <c r="P83" s="680"/>
      <c r="Q83" s="680"/>
      <c r="R83" s="680"/>
      <c r="S83" s="680"/>
      <c r="T83" s="680"/>
      <c r="U83" s="680"/>
      <c r="V83" s="680"/>
      <c r="W83" s="680"/>
      <c r="X83" s="680"/>
      <c r="Y83" s="680"/>
      <c r="Z83" s="680"/>
      <c r="AA83" s="680"/>
      <c r="AB83" s="680"/>
      <c r="AC83" s="680"/>
      <c r="AD83" s="680"/>
      <c r="AE83" s="680"/>
      <c r="AF83" s="680"/>
      <c r="AG83" s="680"/>
      <c r="AH83" s="680"/>
      <c r="AI83" s="680"/>
      <c r="AJ83" s="680"/>
      <c r="AK83" s="365"/>
    </row>
    <row r="84" spans="1:38" s="33" customFormat="1" ht="13.5" customHeight="1">
      <c r="A84" s="681" t="s">
        <v>146</v>
      </c>
      <c r="B84" s="682"/>
      <c r="C84" s="682"/>
      <c r="D84" s="683"/>
      <c r="E84" s="471"/>
      <c r="F84" s="695" t="s">
        <v>147</v>
      </c>
      <c r="G84" s="695"/>
      <c r="H84" s="695"/>
      <c r="I84" s="695"/>
      <c r="J84" s="695"/>
      <c r="K84" s="695"/>
      <c r="L84" s="695"/>
      <c r="M84" s="695"/>
      <c r="N84" s="695"/>
      <c r="O84" s="695"/>
      <c r="P84" s="695"/>
      <c r="Q84" s="695"/>
      <c r="R84" s="695"/>
      <c r="S84" s="695"/>
      <c r="T84" s="695"/>
      <c r="U84" s="695"/>
      <c r="V84" s="695"/>
      <c r="W84" s="695"/>
      <c r="X84" s="695"/>
      <c r="Y84" s="695"/>
      <c r="Z84" s="695"/>
      <c r="AA84" s="695"/>
      <c r="AB84" s="695"/>
      <c r="AC84" s="695"/>
      <c r="AD84" s="695"/>
      <c r="AE84" s="695"/>
      <c r="AF84" s="695"/>
      <c r="AG84" s="695"/>
      <c r="AH84" s="695"/>
      <c r="AI84" s="695"/>
      <c r="AJ84" s="294"/>
      <c r="AK84" s="230"/>
      <c r="AL84" s="222"/>
    </row>
    <row r="85" spans="1:38" s="33" customFormat="1" ht="22.5" customHeight="1">
      <c r="A85" s="684"/>
      <c r="B85" s="685"/>
      <c r="C85" s="685"/>
      <c r="D85" s="686"/>
      <c r="E85" s="468"/>
      <c r="F85" s="641" t="s">
        <v>148</v>
      </c>
      <c r="G85" s="641"/>
      <c r="H85" s="641"/>
      <c r="I85" s="641"/>
      <c r="J85" s="641"/>
      <c r="K85" s="641"/>
      <c r="L85" s="641"/>
      <c r="M85" s="641"/>
      <c r="N85" s="641"/>
      <c r="O85" s="641"/>
      <c r="P85" s="641"/>
      <c r="Q85" s="641"/>
      <c r="R85" s="641"/>
      <c r="S85" s="641"/>
      <c r="T85" s="641"/>
      <c r="U85" s="641"/>
      <c r="V85" s="641"/>
      <c r="W85" s="641"/>
      <c r="X85" s="641"/>
      <c r="Y85" s="641"/>
      <c r="Z85" s="641"/>
      <c r="AA85" s="641"/>
      <c r="AB85" s="641"/>
      <c r="AC85" s="641"/>
      <c r="AD85" s="641"/>
      <c r="AE85" s="641"/>
      <c r="AF85" s="641"/>
      <c r="AG85" s="641"/>
      <c r="AH85" s="641"/>
      <c r="AI85" s="641"/>
      <c r="AJ85" s="641"/>
      <c r="AK85" s="690"/>
      <c r="AL85" s="222"/>
    </row>
    <row r="86" spans="1:38" s="33" customFormat="1" ht="13.5" customHeight="1">
      <c r="A86" s="684"/>
      <c r="B86" s="685"/>
      <c r="C86" s="685"/>
      <c r="D86" s="686"/>
      <c r="E86" s="468"/>
      <c r="F86" s="713" t="s">
        <v>149</v>
      </c>
      <c r="G86" s="713"/>
      <c r="H86" s="713"/>
      <c r="I86" s="713"/>
      <c r="J86" s="713"/>
      <c r="K86" s="713"/>
      <c r="L86" s="713"/>
      <c r="M86" s="713"/>
      <c r="N86" s="713"/>
      <c r="O86" s="713"/>
      <c r="P86" s="713"/>
      <c r="Q86" s="713"/>
      <c r="R86" s="713"/>
      <c r="S86" s="713"/>
      <c r="T86" s="713"/>
      <c r="U86" s="713"/>
      <c r="V86" s="713"/>
      <c r="W86" s="713"/>
      <c r="X86" s="713"/>
      <c r="Y86" s="713"/>
      <c r="Z86" s="713"/>
      <c r="AA86" s="713"/>
      <c r="AB86" s="713"/>
      <c r="AC86" s="713"/>
      <c r="AD86" s="713"/>
      <c r="AE86" s="713"/>
      <c r="AF86" s="713"/>
      <c r="AG86" s="713"/>
      <c r="AH86" s="713"/>
      <c r="AI86" s="713"/>
      <c r="AJ86" s="297"/>
      <c r="AK86" s="228"/>
      <c r="AL86" s="222"/>
    </row>
    <row r="87" spans="1:38" s="33" customFormat="1" ht="13.5" customHeight="1">
      <c r="A87" s="687"/>
      <c r="B87" s="688"/>
      <c r="C87" s="688"/>
      <c r="D87" s="689"/>
      <c r="E87" s="472"/>
      <c r="F87" s="696" t="s">
        <v>150</v>
      </c>
      <c r="G87" s="696"/>
      <c r="H87" s="696"/>
      <c r="I87" s="696"/>
      <c r="J87" s="696"/>
      <c r="K87" s="696"/>
      <c r="L87" s="696"/>
      <c r="M87" s="696"/>
      <c r="N87" s="696"/>
      <c r="O87" s="696"/>
      <c r="P87" s="696"/>
      <c r="Q87" s="696"/>
      <c r="R87" s="696"/>
      <c r="S87" s="696"/>
      <c r="T87" s="696"/>
      <c r="U87" s="696"/>
      <c r="V87" s="696"/>
      <c r="W87" s="696"/>
      <c r="X87" s="696"/>
      <c r="Y87" s="696"/>
      <c r="Z87" s="696"/>
      <c r="AA87" s="696"/>
      <c r="AB87" s="696"/>
      <c r="AC87" s="696"/>
      <c r="AD87" s="696"/>
      <c r="AE87" s="696"/>
      <c r="AF87" s="696"/>
      <c r="AG87" s="696"/>
      <c r="AH87" s="696"/>
      <c r="AI87" s="696"/>
      <c r="AJ87" s="295"/>
      <c r="AK87" s="232"/>
      <c r="AL87" s="222"/>
    </row>
    <row r="88" spans="1:38" s="33" customFormat="1" ht="22.5" customHeight="1">
      <c r="A88" s="681" t="s">
        <v>151</v>
      </c>
      <c r="B88" s="682"/>
      <c r="C88" s="682"/>
      <c r="D88" s="683"/>
      <c r="E88" s="471"/>
      <c r="F88" s="640" t="s">
        <v>152</v>
      </c>
      <c r="G88" s="640"/>
      <c r="H88" s="640"/>
      <c r="I88" s="640"/>
      <c r="J88" s="640"/>
      <c r="K88" s="640"/>
      <c r="L88" s="640"/>
      <c r="M88" s="640"/>
      <c r="N88" s="640"/>
      <c r="O88" s="640"/>
      <c r="P88" s="640"/>
      <c r="Q88" s="640"/>
      <c r="R88" s="640"/>
      <c r="S88" s="640"/>
      <c r="T88" s="640"/>
      <c r="U88" s="640"/>
      <c r="V88" s="640"/>
      <c r="W88" s="640"/>
      <c r="X88" s="640"/>
      <c r="Y88" s="640"/>
      <c r="Z88" s="640"/>
      <c r="AA88" s="640"/>
      <c r="AB88" s="640"/>
      <c r="AC88" s="640"/>
      <c r="AD88" s="640"/>
      <c r="AE88" s="640"/>
      <c r="AF88" s="640"/>
      <c r="AG88" s="640"/>
      <c r="AH88" s="640"/>
      <c r="AI88" s="640"/>
      <c r="AJ88" s="640"/>
      <c r="AK88" s="231"/>
      <c r="AL88" s="222"/>
    </row>
    <row r="89" spans="1:38" s="33" customFormat="1" ht="15" customHeight="1">
      <c r="A89" s="684"/>
      <c r="B89" s="685"/>
      <c r="C89" s="685"/>
      <c r="D89" s="686"/>
      <c r="E89" s="468"/>
      <c r="F89" s="641" t="s">
        <v>153</v>
      </c>
      <c r="G89" s="641"/>
      <c r="H89" s="641"/>
      <c r="I89" s="641"/>
      <c r="J89" s="641"/>
      <c r="K89" s="641"/>
      <c r="L89" s="641"/>
      <c r="M89" s="641"/>
      <c r="N89" s="641"/>
      <c r="O89" s="641"/>
      <c r="P89" s="641"/>
      <c r="Q89" s="641"/>
      <c r="R89" s="641"/>
      <c r="S89" s="641"/>
      <c r="T89" s="641"/>
      <c r="U89" s="641"/>
      <c r="V89" s="641"/>
      <c r="W89" s="641"/>
      <c r="X89" s="641"/>
      <c r="Y89" s="641"/>
      <c r="Z89" s="641"/>
      <c r="AA89" s="641"/>
      <c r="AB89" s="641"/>
      <c r="AC89" s="641"/>
      <c r="AD89" s="641"/>
      <c r="AE89" s="641"/>
      <c r="AF89" s="641"/>
      <c r="AG89" s="641"/>
      <c r="AH89" s="641"/>
      <c r="AI89" s="641"/>
      <c r="AJ89" s="296"/>
      <c r="AK89" s="231"/>
      <c r="AL89" s="39"/>
    </row>
    <row r="90" spans="1:38" s="33" customFormat="1" ht="13.5" customHeight="1">
      <c r="A90" s="684"/>
      <c r="B90" s="685"/>
      <c r="C90" s="685"/>
      <c r="D90" s="686"/>
      <c r="E90" s="471"/>
      <c r="F90" s="679" t="s">
        <v>154</v>
      </c>
      <c r="G90" s="679"/>
      <c r="H90" s="679"/>
      <c r="I90" s="679"/>
      <c r="J90" s="679"/>
      <c r="K90" s="679"/>
      <c r="L90" s="679"/>
      <c r="M90" s="679"/>
      <c r="N90" s="679"/>
      <c r="O90" s="679"/>
      <c r="P90" s="679"/>
      <c r="Q90" s="679"/>
      <c r="R90" s="679"/>
      <c r="S90" s="679"/>
      <c r="T90" s="679"/>
      <c r="U90" s="679"/>
      <c r="V90" s="679"/>
      <c r="W90" s="679"/>
      <c r="X90" s="679"/>
      <c r="Y90" s="679"/>
      <c r="Z90" s="679"/>
      <c r="AA90" s="679"/>
      <c r="AB90" s="679"/>
      <c r="AC90" s="679"/>
      <c r="AD90" s="679"/>
      <c r="AE90" s="679"/>
      <c r="AF90" s="679"/>
      <c r="AG90" s="679"/>
      <c r="AH90" s="679"/>
      <c r="AI90" s="679"/>
      <c r="AJ90" s="394"/>
      <c r="AK90" s="398"/>
    </row>
    <row r="91" spans="1:38" s="33" customFormat="1" ht="15.75" customHeight="1">
      <c r="A91" s="687"/>
      <c r="B91" s="688"/>
      <c r="C91" s="688"/>
      <c r="D91" s="689"/>
      <c r="E91" s="472"/>
      <c r="F91" s="696" t="s">
        <v>155</v>
      </c>
      <c r="G91" s="696"/>
      <c r="H91" s="696"/>
      <c r="I91" s="696"/>
      <c r="J91" s="696"/>
      <c r="K91" s="696"/>
      <c r="L91" s="696"/>
      <c r="M91" s="696"/>
      <c r="N91" s="696"/>
      <c r="O91" s="696"/>
      <c r="P91" s="696"/>
      <c r="Q91" s="696"/>
      <c r="R91" s="696"/>
      <c r="S91" s="696"/>
      <c r="T91" s="696"/>
      <c r="U91" s="696"/>
      <c r="V91" s="696"/>
      <c r="W91" s="696"/>
      <c r="X91" s="696"/>
      <c r="Y91" s="696"/>
      <c r="Z91" s="696"/>
      <c r="AA91" s="696"/>
      <c r="AB91" s="696"/>
      <c r="AC91" s="696"/>
      <c r="AD91" s="696"/>
      <c r="AE91" s="696"/>
      <c r="AF91" s="696"/>
      <c r="AG91" s="696"/>
      <c r="AH91" s="696"/>
      <c r="AI91" s="696"/>
      <c r="AJ91" s="696"/>
      <c r="AK91" s="399"/>
    </row>
    <row r="92" spans="1:38" s="33" customFormat="1" ht="13.5" customHeight="1">
      <c r="A92" s="681" t="s">
        <v>156</v>
      </c>
      <c r="B92" s="682"/>
      <c r="C92" s="682"/>
      <c r="D92" s="683"/>
      <c r="E92" s="471"/>
      <c r="F92" s="679" t="s">
        <v>157</v>
      </c>
      <c r="G92" s="679"/>
      <c r="H92" s="679"/>
      <c r="I92" s="679"/>
      <c r="J92" s="679"/>
      <c r="K92" s="679"/>
      <c r="L92" s="679"/>
      <c r="M92" s="679"/>
      <c r="N92" s="679"/>
      <c r="O92" s="679"/>
      <c r="P92" s="679"/>
      <c r="Q92" s="679"/>
      <c r="R92" s="679"/>
      <c r="S92" s="679"/>
      <c r="T92" s="679"/>
      <c r="U92" s="679"/>
      <c r="V92" s="679"/>
      <c r="W92" s="679"/>
      <c r="X92" s="679"/>
      <c r="Y92" s="679"/>
      <c r="Z92" s="679"/>
      <c r="AA92" s="679"/>
      <c r="AB92" s="679"/>
      <c r="AC92" s="679"/>
      <c r="AD92" s="679"/>
      <c r="AE92" s="679"/>
      <c r="AF92" s="679"/>
      <c r="AG92" s="679"/>
      <c r="AH92" s="679"/>
      <c r="AI92" s="679"/>
      <c r="AJ92" s="387"/>
      <c r="AK92" s="397"/>
    </row>
    <row r="93" spans="1:38" s="33" customFormat="1" ht="21" customHeight="1">
      <c r="A93" s="684"/>
      <c r="B93" s="685"/>
      <c r="C93" s="685"/>
      <c r="D93" s="686"/>
      <c r="E93" s="468"/>
      <c r="F93" s="641" t="s">
        <v>158</v>
      </c>
      <c r="G93" s="641"/>
      <c r="H93" s="641"/>
      <c r="I93" s="641"/>
      <c r="J93" s="641"/>
      <c r="K93" s="641"/>
      <c r="L93" s="641"/>
      <c r="M93" s="641"/>
      <c r="N93" s="641"/>
      <c r="O93" s="641"/>
      <c r="P93" s="641"/>
      <c r="Q93" s="641"/>
      <c r="R93" s="641"/>
      <c r="S93" s="641"/>
      <c r="T93" s="641"/>
      <c r="U93" s="641"/>
      <c r="V93" s="641"/>
      <c r="W93" s="641"/>
      <c r="X93" s="641"/>
      <c r="Y93" s="641"/>
      <c r="Z93" s="641"/>
      <c r="AA93" s="641"/>
      <c r="AB93" s="641"/>
      <c r="AC93" s="641"/>
      <c r="AD93" s="641"/>
      <c r="AE93" s="641"/>
      <c r="AF93" s="641"/>
      <c r="AG93" s="641"/>
      <c r="AH93" s="641"/>
      <c r="AI93" s="641"/>
      <c r="AJ93" s="641"/>
      <c r="AK93" s="690"/>
    </row>
    <row r="94" spans="1:38" s="33" customFormat="1" ht="13.5" customHeight="1">
      <c r="A94" s="684"/>
      <c r="B94" s="685"/>
      <c r="C94" s="685"/>
      <c r="D94" s="686"/>
      <c r="E94" s="468"/>
      <c r="F94" s="641" t="s">
        <v>159</v>
      </c>
      <c r="G94" s="641"/>
      <c r="H94" s="641"/>
      <c r="I94" s="641"/>
      <c r="J94" s="641"/>
      <c r="K94" s="641"/>
      <c r="L94" s="641"/>
      <c r="M94" s="641"/>
      <c r="N94" s="641"/>
      <c r="O94" s="641"/>
      <c r="P94" s="641"/>
      <c r="Q94" s="641"/>
      <c r="R94" s="641"/>
      <c r="S94" s="641"/>
      <c r="T94" s="641"/>
      <c r="U94" s="641"/>
      <c r="V94" s="641"/>
      <c r="W94" s="641"/>
      <c r="X94" s="641"/>
      <c r="Y94" s="641"/>
      <c r="Z94" s="641"/>
      <c r="AA94" s="641"/>
      <c r="AB94" s="641"/>
      <c r="AC94" s="641"/>
      <c r="AD94" s="641"/>
      <c r="AE94" s="641"/>
      <c r="AF94" s="641"/>
      <c r="AG94" s="641"/>
      <c r="AH94" s="641"/>
      <c r="AI94" s="641"/>
      <c r="AJ94" s="386"/>
      <c r="AK94" s="398"/>
    </row>
    <row r="95" spans="1:38" s="33" customFormat="1" ht="13.5" customHeight="1">
      <c r="A95" s="687"/>
      <c r="B95" s="688"/>
      <c r="C95" s="688"/>
      <c r="D95" s="689"/>
      <c r="E95" s="472"/>
      <c r="F95" s="696" t="s">
        <v>160</v>
      </c>
      <c r="G95" s="696"/>
      <c r="H95" s="696"/>
      <c r="I95" s="696"/>
      <c r="J95" s="696"/>
      <c r="K95" s="696"/>
      <c r="L95" s="696"/>
      <c r="M95" s="696"/>
      <c r="N95" s="696"/>
      <c r="O95" s="696"/>
      <c r="P95" s="696"/>
      <c r="Q95" s="696"/>
      <c r="R95" s="696"/>
      <c r="S95" s="696"/>
      <c r="T95" s="696"/>
      <c r="U95" s="696"/>
      <c r="V95" s="696"/>
      <c r="W95" s="696"/>
      <c r="X95" s="696"/>
      <c r="Y95" s="696"/>
      <c r="Z95" s="696"/>
      <c r="AA95" s="696"/>
      <c r="AB95" s="696"/>
      <c r="AC95" s="696"/>
      <c r="AD95" s="696"/>
      <c r="AE95" s="696"/>
      <c r="AF95" s="696"/>
      <c r="AG95" s="696"/>
      <c r="AH95" s="696"/>
      <c r="AI95" s="696"/>
      <c r="AJ95" s="395"/>
      <c r="AK95" s="399"/>
    </row>
    <row r="96" spans="1:38" s="33" customFormat="1" ht="13.5" customHeight="1">
      <c r="A96" s="681" t="s">
        <v>161</v>
      </c>
      <c r="B96" s="682"/>
      <c r="C96" s="682"/>
      <c r="D96" s="683"/>
      <c r="E96" s="471"/>
      <c r="F96" s="640" t="s">
        <v>162</v>
      </c>
      <c r="G96" s="640"/>
      <c r="H96" s="640"/>
      <c r="I96" s="640"/>
      <c r="J96" s="640"/>
      <c r="K96" s="640"/>
      <c r="L96" s="640"/>
      <c r="M96" s="640"/>
      <c r="N96" s="640"/>
      <c r="O96" s="640"/>
      <c r="P96" s="640"/>
      <c r="Q96" s="640"/>
      <c r="R96" s="640"/>
      <c r="S96" s="640"/>
      <c r="T96" s="640"/>
      <c r="U96" s="640"/>
      <c r="V96" s="640"/>
      <c r="W96" s="640"/>
      <c r="X96" s="640"/>
      <c r="Y96" s="640"/>
      <c r="Z96" s="640"/>
      <c r="AA96" s="640"/>
      <c r="AB96" s="640"/>
      <c r="AC96" s="640"/>
      <c r="AD96" s="640"/>
      <c r="AE96" s="640"/>
      <c r="AF96" s="640"/>
      <c r="AG96" s="640"/>
      <c r="AH96" s="640"/>
      <c r="AI96" s="640"/>
      <c r="AJ96" s="640"/>
      <c r="AK96" s="401"/>
    </row>
    <row r="97" spans="1:53" s="33" customFormat="1" ht="13.5" customHeight="1">
      <c r="A97" s="684"/>
      <c r="B97" s="685"/>
      <c r="C97" s="685"/>
      <c r="D97" s="686"/>
      <c r="E97" s="468"/>
      <c r="F97" s="641" t="s">
        <v>163</v>
      </c>
      <c r="G97" s="641"/>
      <c r="H97" s="641"/>
      <c r="I97" s="641"/>
      <c r="J97" s="641"/>
      <c r="K97" s="641"/>
      <c r="L97" s="641"/>
      <c r="M97" s="641"/>
      <c r="N97" s="641"/>
      <c r="O97" s="641"/>
      <c r="P97" s="641"/>
      <c r="Q97" s="641"/>
      <c r="R97" s="641"/>
      <c r="S97" s="641"/>
      <c r="T97" s="641"/>
      <c r="U97" s="641"/>
      <c r="V97" s="641"/>
      <c r="W97" s="641"/>
      <c r="X97" s="641"/>
      <c r="Y97" s="641"/>
      <c r="Z97" s="641"/>
      <c r="AA97" s="641"/>
      <c r="AB97" s="641"/>
      <c r="AC97" s="641"/>
      <c r="AD97" s="641"/>
      <c r="AE97" s="641"/>
      <c r="AF97" s="641"/>
      <c r="AG97" s="641"/>
      <c r="AH97" s="641"/>
      <c r="AI97" s="641"/>
      <c r="AJ97" s="386"/>
      <c r="AK97" s="400"/>
    </row>
    <row r="98" spans="1:53" s="33" customFormat="1" ht="13.5" customHeight="1">
      <c r="A98" s="684"/>
      <c r="B98" s="685"/>
      <c r="C98" s="685"/>
      <c r="D98" s="686"/>
      <c r="E98" s="468"/>
      <c r="F98" s="641" t="s">
        <v>164</v>
      </c>
      <c r="G98" s="641"/>
      <c r="H98" s="641"/>
      <c r="I98" s="641"/>
      <c r="J98" s="641"/>
      <c r="K98" s="641"/>
      <c r="L98" s="641"/>
      <c r="M98" s="641"/>
      <c r="N98" s="641"/>
      <c r="O98" s="641"/>
      <c r="P98" s="641"/>
      <c r="Q98" s="641"/>
      <c r="R98" s="641"/>
      <c r="S98" s="641"/>
      <c r="T98" s="641"/>
      <c r="U98" s="641"/>
      <c r="V98" s="641"/>
      <c r="W98" s="641"/>
      <c r="X98" s="641"/>
      <c r="Y98" s="641"/>
      <c r="Z98" s="641"/>
      <c r="AA98" s="641"/>
      <c r="AB98" s="641"/>
      <c r="AC98" s="641"/>
      <c r="AD98" s="641"/>
      <c r="AE98" s="641"/>
      <c r="AF98" s="641"/>
      <c r="AG98" s="641"/>
      <c r="AH98" s="641"/>
      <c r="AI98" s="641"/>
      <c r="AJ98" s="386"/>
      <c r="AK98" s="400"/>
    </row>
    <row r="99" spans="1:53" s="33" customFormat="1" ht="13.5" customHeight="1" thickBot="1">
      <c r="A99" s="687"/>
      <c r="B99" s="688"/>
      <c r="C99" s="688"/>
      <c r="D99" s="689"/>
      <c r="E99" s="473"/>
      <c r="F99" s="712" t="s">
        <v>165</v>
      </c>
      <c r="G99" s="712"/>
      <c r="H99" s="712"/>
      <c r="I99" s="712"/>
      <c r="J99" s="712"/>
      <c r="K99" s="712"/>
      <c r="L99" s="712"/>
      <c r="M99" s="712"/>
      <c r="N99" s="712"/>
      <c r="O99" s="712"/>
      <c r="P99" s="712"/>
      <c r="Q99" s="712"/>
      <c r="R99" s="712"/>
      <c r="S99" s="712"/>
      <c r="T99" s="712"/>
      <c r="U99" s="712"/>
      <c r="V99" s="712"/>
      <c r="W99" s="712"/>
      <c r="X99" s="712"/>
      <c r="Y99" s="712"/>
      <c r="Z99" s="712"/>
      <c r="AA99" s="712"/>
      <c r="AB99" s="712"/>
      <c r="AC99" s="712"/>
      <c r="AD99" s="712"/>
      <c r="AE99" s="712"/>
      <c r="AF99" s="712"/>
      <c r="AG99" s="712"/>
      <c r="AH99" s="712"/>
      <c r="AI99" s="712"/>
      <c r="AJ99" s="396"/>
      <c r="AK99" s="322"/>
    </row>
    <row r="100" spans="1:53" s="33" customFormat="1" ht="15" customHeight="1">
      <c r="A100" s="693" t="s">
        <v>388</v>
      </c>
      <c r="B100" s="694"/>
      <c r="C100" s="694"/>
      <c r="D100" s="694"/>
      <c r="E100" s="694"/>
      <c r="F100" s="694"/>
      <c r="G100" s="694"/>
      <c r="H100" s="694"/>
      <c r="I100" s="694"/>
      <c r="J100" s="694"/>
      <c r="K100" s="694"/>
      <c r="L100" s="694"/>
      <c r="M100" s="694"/>
      <c r="N100" s="694"/>
      <c r="O100" s="694"/>
      <c r="P100" s="694"/>
      <c r="Q100" s="694"/>
      <c r="R100" s="694"/>
      <c r="S100" s="694"/>
      <c r="T100" s="694"/>
      <c r="U100" s="694"/>
      <c r="V100" s="694"/>
      <c r="W100" s="694"/>
      <c r="X100" s="694"/>
      <c r="Y100" s="694"/>
      <c r="Z100" s="694"/>
      <c r="AA100" s="694"/>
      <c r="AB100" s="694"/>
      <c r="AC100" s="694"/>
      <c r="AD100" s="694"/>
      <c r="AE100" s="694"/>
      <c r="AF100" s="694"/>
      <c r="AG100" s="463"/>
      <c r="AH100" s="464"/>
      <c r="AI100" s="465" t="s">
        <v>134</v>
      </c>
      <c r="AJ100" s="464"/>
      <c r="AK100" s="466"/>
      <c r="AL100" s="221"/>
      <c r="AN100" s="30"/>
      <c r="AO100" s="30"/>
      <c r="AP100" s="30"/>
      <c r="AQ100" s="30"/>
      <c r="AR100" s="30"/>
      <c r="AS100" s="30"/>
      <c r="AT100" s="30"/>
      <c r="AU100" s="35"/>
      <c r="AV100" s="30"/>
      <c r="AW100" s="30"/>
      <c r="AX100" s="30"/>
      <c r="AY100" s="30"/>
      <c r="AZ100" s="30"/>
      <c r="BA100" s="30"/>
    </row>
    <row r="101" spans="1:53" ht="11.25" customHeight="1">
      <c r="A101" s="156"/>
      <c r="B101" s="87"/>
      <c r="C101" s="157"/>
      <c r="D101" s="157"/>
      <c r="E101" s="157"/>
      <c r="F101" s="157"/>
      <c r="G101" s="157"/>
      <c r="H101" s="157"/>
      <c r="I101" s="157"/>
      <c r="J101" s="157"/>
      <c r="K101" s="157"/>
      <c r="L101" s="157"/>
      <c r="M101" s="157"/>
      <c r="N101" s="157"/>
      <c r="O101" s="157"/>
      <c r="P101" s="157"/>
      <c r="Q101" s="157"/>
      <c r="R101" s="157"/>
      <c r="S101" s="157"/>
      <c r="T101" s="157"/>
      <c r="U101" s="157"/>
      <c r="V101" s="157"/>
      <c r="W101" s="157"/>
      <c r="X101" s="157"/>
      <c r="Y101" s="157"/>
      <c r="Z101" s="157"/>
      <c r="AA101" s="157"/>
      <c r="AB101" s="157"/>
      <c r="AC101" s="157"/>
      <c r="AD101" s="157"/>
      <c r="AE101" s="157"/>
      <c r="AF101" s="157"/>
      <c r="AG101" s="157"/>
      <c r="AH101" s="157"/>
      <c r="AI101" s="157"/>
      <c r="AJ101" s="157"/>
      <c r="AU101" s="35"/>
    </row>
    <row r="102" spans="1:53" ht="15" customHeight="1">
      <c r="A102" s="227" t="s">
        <v>391</v>
      </c>
      <c r="B102" s="219"/>
      <c r="C102" s="219"/>
      <c r="D102" s="219"/>
      <c r="E102" s="219"/>
      <c r="F102" s="219"/>
      <c r="G102" s="219"/>
      <c r="H102" s="219"/>
      <c r="I102" s="219"/>
      <c r="J102" s="219"/>
      <c r="K102" s="219"/>
      <c r="L102" s="219"/>
      <c r="M102" s="219"/>
      <c r="N102" s="219"/>
      <c r="O102" s="219"/>
      <c r="P102" s="219"/>
      <c r="Q102" s="216"/>
      <c r="R102" s="216"/>
      <c r="S102" s="216"/>
      <c r="T102" s="216"/>
      <c r="U102" s="216"/>
      <c r="V102" s="216"/>
      <c r="W102" s="216"/>
      <c r="X102" s="216"/>
      <c r="Y102" s="216"/>
      <c r="Z102" s="216"/>
      <c r="AA102" s="216"/>
      <c r="AB102" s="216"/>
      <c r="AC102" s="216"/>
      <c r="AD102" s="216"/>
      <c r="AE102" s="216"/>
      <c r="AF102" s="216"/>
      <c r="AG102" s="216"/>
      <c r="AH102" s="217"/>
      <c r="AI102" s="218"/>
      <c r="AJ102" s="220"/>
      <c r="AV102" s="35"/>
    </row>
    <row r="103" spans="1:53" s="33" customFormat="1" ht="45" customHeight="1">
      <c r="A103" s="723"/>
      <c r="B103" s="574"/>
      <c r="C103" s="574"/>
      <c r="D103" s="574"/>
      <c r="E103" s="574"/>
      <c r="F103" s="574"/>
      <c r="G103" s="574"/>
      <c r="H103" s="574"/>
      <c r="I103" s="574"/>
      <c r="J103" s="574"/>
      <c r="K103" s="574"/>
      <c r="L103" s="574"/>
      <c r="M103" s="574"/>
      <c r="N103" s="574"/>
      <c r="O103" s="574"/>
      <c r="P103" s="574"/>
      <c r="Q103" s="574"/>
      <c r="R103" s="574"/>
      <c r="S103" s="574"/>
      <c r="T103" s="574"/>
      <c r="U103" s="574"/>
      <c r="V103" s="574"/>
      <c r="W103" s="574"/>
      <c r="X103" s="574"/>
      <c r="Y103" s="574"/>
      <c r="Z103" s="574"/>
      <c r="AA103" s="574"/>
      <c r="AB103" s="574"/>
      <c r="AC103" s="574"/>
      <c r="AD103" s="574"/>
      <c r="AE103" s="574"/>
      <c r="AF103" s="574"/>
      <c r="AG103" s="574"/>
      <c r="AH103" s="574"/>
      <c r="AI103" s="574"/>
      <c r="AJ103" s="574"/>
      <c r="AK103" s="575"/>
      <c r="AL103" s="270"/>
      <c r="AM103" s="270"/>
      <c r="AN103" s="270"/>
      <c r="AO103" s="214"/>
      <c r="AP103" s="214"/>
      <c r="AQ103" s="214"/>
      <c r="AR103" s="214"/>
      <c r="AS103" s="214"/>
      <c r="AT103" s="214"/>
      <c r="AU103" s="214"/>
      <c r="AV103" s="214"/>
      <c r="AW103" s="214"/>
      <c r="AX103" s="214"/>
      <c r="AY103" s="215"/>
    </row>
    <row r="104" spans="1:53" s="33" customFormat="1" ht="6" customHeight="1">
      <c r="A104" s="96"/>
      <c r="B104" s="370"/>
      <c r="C104" s="370"/>
      <c r="D104" s="370"/>
      <c r="E104" s="370"/>
      <c r="F104" s="370"/>
      <c r="G104" s="370"/>
      <c r="H104" s="370"/>
      <c r="I104" s="370"/>
      <c r="J104" s="370"/>
      <c r="K104" s="370"/>
      <c r="L104" s="370"/>
      <c r="M104" s="370"/>
      <c r="N104" s="370"/>
      <c r="O104" s="370"/>
      <c r="P104" s="370"/>
      <c r="Q104" s="370"/>
      <c r="R104" s="370"/>
      <c r="S104" s="370"/>
      <c r="T104" s="370"/>
      <c r="U104" s="370"/>
      <c r="V104" s="370"/>
      <c r="W104" s="370"/>
      <c r="X104" s="370"/>
      <c r="Y104" s="370"/>
      <c r="Z104" s="370"/>
      <c r="AA104" s="370"/>
      <c r="AB104" s="370"/>
      <c r="AC104" s="370"/>
      <c r="AD104" s="370"/>
      <c r="AE104" s="370"/>
      <c r="AF104" s="370"/>
      <c r="AG104" s="370"/>
      <c r="AH104" s="370"/>
      <c r="AI104" s="370"/>
      <c r="AJ104" s="370"/>
      <c r="AL104" s="270"/>
      <c r="AM104" s="270"/>
      <c r="AN104" s="270"/>
      <c r="AO104" s="214"/>
      <c r="AP104" s="214"/>
      <c r="AQ104" s="214"/>
      <c r="AR104" s="214"/>
      <c r="AS104" s="214"/>
      <c r="AT104" s="214"/>
      <c r="AU104" s="214"/>
      <c r="AV104" s="214"/>
      <c r="AW104" s="214"/>
      <c r="AX104" s="214"/>
      <c r="AY104" s="215"/>
    </row>
    <row r="105" spans="1:53" s="33" customFormat="1" ht="12">
      <c r="A105" s="122" t="s">
        <v>36</v>
      </c>
      <c r="B105" s="113" t="s">
        <v>42</v>
      </c>
      <c r="C105" s="96"/>
      <c r="D105" s="123"/>
      <c r="E105" s="96"/>
      <c r="F105" s="96"/>
      <c r="G105" s="123"/>
      <c r="H105" s="123"/>
      <c r="I105" s="123"/>
      <c r="J105" s="123"/>
      <c r="K105" s="123"/>
      <c r="L105" s="123"/>
      <c r="M105" s="123"/>
      <c r="N105" s="123"/>
      <c r="O105" s="123"/>
      <c r="P105" s="123"/>
      <c r="Q105" s="123"/>
      <c r="R105" s="123"/>
      <c r="S105" s="123"/>
      <c r="T105" s="123"/>
      <c r="U105" s="123"/>
      <c r="V105" s="123"/>
      <c r="W105" s="123"/>
      <c r="X105" s="123"/>
      <c r="Y105" s="123"/>
      <c r="Z105" s="123"/>
      <c r="AA105" s="123"/>
      <c r="AB105" s="123"/>
      <c r="AC105" s="123"/>
      <c r="AD105" s="123"/>
      <c r="AE105" s="123"/>
      <c r="AF105" s="123"/>
      <c r="AG105" s="123"/>
      <c r="AH105" s="123"/>
      <c r="AI105" s="123"/>
      <c r="AJ105" s="97"/>
      <c r="AU105" s="34"/>
    </row>
    <row r="106" spans="1:53" ht="22.5" customHeight="1">
      <c r="A106" s="155" t="s">
        <v>36</v>
      </c>
      <c r="B106" s="678" t="s">
        <v>337</v>
      </c>
      <c r="C106" s="678"/>
      <c r="D106" s="678"/>
      <c r="E106" s="678"/>
      <c r="F106" s="678"/>
      <c r="G106" s="678"/>
      <c r="H106" s="678"/>
      <c r="I106" s="678"/>
      <c r="J106" s="678"/>
      <c r="K106" s="678"/>
      <c r="L106" s="678"/>
      <c r="M106" s="678"/>
      <c r="N106" s="678"/>
      <c r="O106" s="678"/>
      <c r="P106" s="678"/>
      <c r="Q106" s="678"/>
      <c r="R106" s="678"/>
      <c r="S106" s="678"/>
      <c r="T106" s="678"/>
      <c r="U106" s="678"/>
      <c r="V106" s="678"/>
      <c r="W106" s="678"/>
      <c r="X106" s="678"/>
      <c r="Y106" s="678"/>
      <c r="Z106" s="678"/>
      <c r="AA106" s="678"/>
      <c r="AB106" s="678"/>
      <c r="AC106" s="678"/>
      <c r="AD106" s="678"/>
      <c r="AE106" s="678"/>
      <c r="AF106" s="678"/>
      <c r="AG106" s="678"/>
      <c r="AH106" s="678"/>
      <c r="AI106" s="678"/>
      <c r="AJ106" s="678"/>
      <c r="AU106" s="35"/>
    </row>
    <row r="107" spans="1:53" s="33" customFormat="1" ht="9.75" customHeight="1" thickBot="1">
      <c r="A107" s="96"/>
      <c r="B107" s="224"/>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139"/>
      <c r="AL107" s="270"/>
      <c r="AM107" s="270"/>
      <c r="AN107" s="270"/>
      <c r="AO107" s="214"/>
      <c r="AP107" s="214"/>
      <c r="AQ107" s="214"/>
      <c r="AR107" s="214"/>
      <c r="AS107" s="214"/>
      <c r="AT107" s="214"/>
      <c r="AU107" s="214"/>
      <c r="AV107" s="214"/>
      <c r="AW107" s="214"/>
      <c r="AX107" s="214"/>
      <c r="AY107" s="215"/>
    </row>
    <row r="108" spans="1:53" ht="7.5" customHeight="1">
      <c r="A108" s="158"/>
      <c r="B108" s="159"/>
      <c r="C108" s="160"/>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160"/>
      <c r="AD108" s="160"/>
      <c r="AE108" s="160"/>
      <c r="AF108" s="160"/>
      <c r="AG108" s="160"/>
      <c r="AH108" s="160"/>
      <c r="AI108" s="160"/>
      <c r="AJ108" s="161"/>
      <c r="AV108" s="35"/>
    </row>
    <row r="109" spans="1:53" ht="25.5" customHeight="1">
      <c r="A109" s="162" t="s">
        <v>120</v>
      </c>
      <c r="B109" s="677" t="s">
        <v>121</v>
      </c>
      <c r="C109" s="677"/>
      <c r="D109" s="677"/>
      <c r="E109" s="677"/>
      <c r="F109" s="677"/>
      <c r="G109" s="677"/>
      <c r="H109" s="677"/>
      <c r="I109" s="677"/>
      <c r="J109" s="677"/>
      <c r="K109" s="677"/>
      <c r="L109" s="677"/>
      <c r="M109" s="677"/>
      <c r="N109" s="677"/>
      <c r="O109" s="677"/>
      <c r="P109" s="677"/>
      <c r="Q109" s="677"/>
      <c r="R109" s="677"/>
      <c r="S109" s="677"/>
      <c r="T109" s="677"/>
      <c r="U109" s="677"/>
      <c r="V109" s="677"/>
      <c r="W109" s="677"/>
      <c r="X109" s="677"/>
      <c r="Y109" s="677"/>
      <c r="Z109" s="677"/>
      <c r="AA109" s="677"/>
      <c r="AB109" s="677"/>
      <c r="AC109" s="677"/>
      <c r="AD109" s="677"/>
      <c r="AE109" s="677"/>
      <c r="AF109" s="677"/>
      <c r="AG109" s="677"/>
      <c r="AH109" s="677"/>
      <c r="AI109" s="677"/>
      <c r="AJ109" s="163"/>
    </row>
    <row r="110" spans="1:53" ht="7.5" customHeight="1">
      <c r="A110" s="162"/>
      <c r="B110" s="164"/>
      <c r="C110" s="165"/>
      <c r="D110" s="165"/>
      <c r="E110" s="165"/>
      <c r="F110" s="165"/>
      <c r="G110" s="165"/>
      <c r="H110" s="165"/>
      <c r="I110" s="165"/>
      <c r="J110" s="165"/>
      <c r="K110" s="165"/>
      <c r="L110" s="165"/>
      <c r="M110" s="165"/>
      <c r="N110" s="165"/>
      <c r="O110" s="165"/>
      <c r="P110" s="165"/>
      <c r="Q110" s="165"/>
      <c r="R110" s="165"/>
      <c r="S110" s="165"/>
      <c r="T110" s="165"/>
      <c r="U110" s="165"/>
      <c r="V110" s="165"/>
      <c r="W110" s="165"/>
      <c r="X110" s="165"/>
      <c r="Y110" s="165"/>
      <c r="Z110" s="165"/>
      <c r="AA110" s="165"/>
      <c r="AB110" s="165"/>
      <c r="AC110" s="165"/>
      <c r="AD110" s="165"/>
      <c r="AE110" s="165"/>
      <c r="AF110" s="165"/>
      <c r="AG110" s="165"/>
      <c r="AH110" s="165"/>
      <c r="AI110" s="165"/>
      <c r="AJ110" s="163"/>
    </row>
    <row r="111" spans="1:53" s="44" customFormat="1" ht="19.5" customHeight="1">
      <c r="A111" s="166"/>
      <c r="B111" s="165"/>
      <c r="C111" s="167" t="s">
        <v>25</v>
      </c>
      <c r="D111" s="167"/>
      <c r="E111" s="691"/>
      <c r="F111" s="692"/>
      <c r="G111" s="167" t="s">
        <v>2</v>
      </c>
      <c r="H111" s="691"/>
      <c r="I111" s="692"/>
      <c r="J111" s="167" t="s">
        <v>3</v>
      </c>
      <c r="K111" s="691"/>
      <c r="L111" s="692"/>
      <c r="M111" s="167" t="s">
        <v>6</v>
      </c>
      <c r="N111" s="168"/>
      <c r="O111" s="168"/>
      <c r="P111" s="168"/>
      <c r="Q111" s="169"/>
      <c r="R111" s="710" t="s">
        <v>26</v>
      </c>
      <c r="S111" s="710"/>
      <c r="T111" s="710"/>
      <c r="U111" s="710"/>
      <c r="V111" s="710"/>
      <c r="W111" s="724" t="s">
        <v>37</v>
      </c>
      <c r="X111" s="724"/>
      <c r="Y111" s="724"/>
      <c r="Z111" s="724"/>
      <c r="AA111" s="724"/>
      <c r="AB111" s="724"/>
      <c r="AC111" s="724"/>
      <c r="AD111" s="724"/>
      <c r="AE111" s="724"/>
      <c r="AF111" s="724"/>
      <c r="AG111" s="724"/>
      <c r="AH111" s="724"/>
      <c r="AI111" s="170"/>
      <c r="AJ111" s="171"/>
    </row>
    <row r="112" spans="1:53" s="44" customFormat="1" ht="19.5" customHeight="1">
      <c r="A112" s="166"/>
      <c r="B112" s="168"/>
      <c r="C112" s="167"/>
      <c r="D112" s="167"/>
      <c r="E112" s="167"/>
      <c r="F112" s="167"/>
      <c r="G112" s="167"/>
      <c r="H112" s="167"/>
      <c r="I112" s="167"/>
      <c r="J112" s="167"/>
      <c r="K112" s="167"/>
      <c r="L112" s="167"/>
      <c r="M112" s="167"/>
      <c r="N112" s="167"/>
      <c r="O112" s="167"/>
      <c r="P112" s="168"/>
      <c r="Q112" s="169"/>
      <c r="R112" s="710" t="s">
        <v>27</v>
      </c>
      <c r="S112" s="710"/>
      <c r="T112" s="710"/>
      <c r="U112" s="710"/>
      <c r="V112" s="710"/>
      <c r="W112" s="711"/>
      <c r="X112" s="711"/>
      <c r="Y112" s="711"/>
      <c r="Z112" s="711"/>
      <c r="AA112" s="711"/>
      <c r="AB112" s="711"/>
      <c r="AC112" s="711"/>
      <c r="AD112" s="711"/>
      <c r="AE112" s="711"/>
      <c r="AF112" s="711"/>
      <c r="AG112" s="711"/>
      <c r="AH112" s="711"/>
      <c r="AI112" s="172"/>
      <c r="AJ112" s="171"/>
    </row>
    <row r="113" spans="1:36" ht="7.5" customHeight="1" thickBot="1">
      <c r="A113" s="108"/>
      <c r="B113" s="173"/>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109"/>
      <c r="AC113" s="109"/>
      <c r="AD113" s="109"/>
      <c r="AE113" s="109"/>
      <c r="AF113" s="109"/>
      <c r="AG113" s="109"/>
      <c r="AH113" s="109"/>
      <c r="AI113" s="109"/>
      <c r="AJ113" s="110"/>
    </row>
    <row r="114" spans="1:36" ht="17.25">
      <c r="A114" s="45"/>
      <c r="B114" s="32"/>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6"/>
      <c r="AF114" s="45"/>
      <c r="AG114" s="45"/>
      <c r="AH114" s="45"/>
      <c r="AI114" s="45"/>
      <c r="AJ114" s="45"/>
    </row>
    <row r="115" spans="1:36">
      <c r="A115" s="47"/>
      <c r="B115" s="45" t="s">
        <v>28</v>
      </c>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row>
    <row r="116" spans="1:36">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row>
    <row r="117" spans="1:36">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row>
    <row r="118" spans="1:36">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row>
    <row r="119" spans="1:36">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row>
    <row r="120" spans="1:36">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row>
    <row r="121" spans="1:36">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row>
    <row r="122" spans="1:36">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row>
    <row r="123" spans="1:36">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row>
    <row r="124" spans="1:36">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row>
    <row r="125" spans="1:36">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row>
    <row r="126" spans="1:36">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row>
    <row r="127" spans="1:36">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row>
    <row r="128" spans="1:36">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row>
    <row r="129" spans="1:36">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row>
    <row r="130" spans="1:36">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row>
    <row r="131" spans="1:36">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row>
    <row r="132" spans="1:36">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row>
    <row r="133" spans="1:36">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row>
    <row r="134" spans="1:36">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row>
    <row r="135" spans="1:36">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row>
    <row r="136" spans="1:36">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row>
    <row r="137" spans="1:36">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row>
    <row r="138" spans="1:36">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row>
    <row r="139" spans="1:36">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row>
    <row r="140" spans="1:36">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row>
    <row r="141" spans="1:36">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row>
    <row r="142" spans="1:36">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row>
    <row r="143" spans="1:36">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row>
    <row r="144" spans="1:36">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row>
    <row r="145" spans="1:36">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row>
    <row r="146" spans="1:36">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row>
    <row r="147" spans="1:36">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row>
    <row r="148" spans="1:36">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row>
    <row r="149" spans="1:36">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row>
    <row r="150" spans="1:36">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row>
    <row r="151" spans="1:36">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row>
    <row r="152" spans="1:36">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row>
    <row r="153" spans="1:36">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row>
    <row r="154" spans="1:36">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row>
    <row r="155" spans="1:36">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row>
    <row r="156" spans="1:36">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row>
    <row r="157" spans="1:36">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row>
    <row r="158" spans="1:36">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row>
    <row r="159" spans="1:36">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row>
    <row r="160" spans="1:36">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row>
    <row r="161" spans="1:36">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row>
    <row r="162" spans="1:36">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row>
    <row r="163" spans="1:36">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row>
    <row r="164" spans="1:36">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row>
    <row r="165" spans="1:36">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row>
    <row r="166" spans="1:36">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row>
    <row r="167" spans="1:36">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row>
    <row r="168" spans="1:36">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row>
    <row r="169" spans="1:36">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row>
    <row r="170" spans="1:36">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row>
    <row r="171" spans="1:36">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row>
    <row r="172" spans="1:36">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row>
    <row r="173" spans="1:36">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row>
    <row r="174" spans="1:36">
      <c r="A174" s="45"/>
      <c r="B174" s="47"/>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row>
    <row r="175" spans="1:36">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row>
    <row r="176" spans="1:36">
      <c r="B176" s="45"/>
    </row>
  </sheetData>
  <sheetProtection formatCells="0" formatColumns="0" formatRows="0" insertColumns="0" insertRows="0" autoFilter="0"/>
  <mergeCells count="172">
    <mergeCell ref="P66:S66"/>
    <mergeCell ref="V66:W66"/>
    <mergeCell ref="AA61:AA63"/>
    <mergeCell ref="B67:L67"/>
    <mergeCell ref="O67:P67"/>
    <mergeCell ref="R67:S67"/>
    <mergeCell ref="U67:V67"/>
    <mergeCell ref="Y67:Z67"/>
    <mergeCell ref="AB67:AC67"/>
    <mergeCell ref="B64:L64"/>
    <mergeCell ref="A75:D75"/>
    <mergeCell ref="B70:AJ70"/>
    <mergeCell ref="F98:AI98"/>
    <mergeCell ref="F87:AI87"/>
    <mergeCell ref="AN63:AU64"/>
    <mergeCell ref="W34:AB34"/>
    <mergeCell ref="AL49:AM49"/>
    <mergeCell ref="AL43:AM43"/>
    <mergeCell ref="F88:AJ88"/>
    <mergeCell ref="F80:AJ80"/>
    <mergeCell ref="A76:D79"/>
    <mergeCell ref="F77:AI77"/>
    <mergeCell ref="F79:AI79"/>
    <mergeCell ref="AG67:AH67"/>
    <mergeCell ref="M62:S62"/>
    <mergeCell ref="B48:AJ48"/>
    <mergeCell ref="M67:N67"/>
    <mergeCell ref="W67:X67"/>
    <mergeCell ref="AC46:AE46"/>
    <mergeCell ref="E75:AK75"/>
    <mergeCell ref="B61:L61"/>
    <mergeCell ref="AB61:AB66"/>
    <mergeCell ref="F62:L63"/>
    <mergeCell ref="K44:M44"/>
    <mergeCell ref="B35:O35"/>
    <mergeCell ref="P35:U35"/>
    <mergeCell ref="W35:AB35"/>
    <mergeCell ref="AD35:AI35"/>
    <mergeCell ref="B31:B34"/>
    <mergeCell ref="P31:U31"/>
    <mergeCell ref="W31:AB31"/>
    <mergeCell ref="S45:V45"/>
    <mergeCell ref="Y50:AE50"/>
    <mergeCell ref="K45:M45"/>
    <mergeCell ref="K46:M46"/>
    <mergeCell ref="AD31:AI31"/>
    <mergeCell ref="AF43:AJ43"/>
    <mergeCell ref="AC43:AE43"/>
    <mergeCell ref="K43:M43"/>
    <mergeCell ref="N43:R43"/>
    <mergeCell ref="S43:W43"/>
    <mergeCell ref="X43:AB43"/>
    <mergeCell ref="AF44:AJ45"/>
    <mergeCell ref="AF46:AI46"/>
    <mergeCell ref="X45:AA45"/>
    <mergeCell ref="N46:Q46"/>
    <mergeCell ref="S46:V46"/>
    <mergeCell ref="B60:Y60"/>
    <mergeCell ref="M64:S64"/>
    <mergeCell ref="Z64:Z66"/>
    <mergeCell ref="AA64:AA66"/>
    <mergeCell ref="F65:L66"/>
    <mergeCell ref="M65:S65"/>
    <mergeCell ref="V65:W65"/>
    <mergeCell ref="M66:O66"/>
    <mergeCell ref="R112:V112"/>
    <mergeCell ref="W112:AH112"/>
    <mergeCell ref="F99:AI99"/>
    <mergeCell ref="F86:AI86"/>
    <mergeCell ref="F89:AI89"/>
    <mergeCell ref="F95:AI95"/>
    <mergeCell ref="P63:S63"/>
    <mergeCell ref="V63:W63"/>
    <mergeCell ref="Z61:Z63"/>
    <mergeCell ref="A73:AK73"/>
    <mergeCell ref="F76:AK76"/>
    <mergeCell ref="E111:F111"/>
    <mergeCell ref="H111:I111"/>
    <mergeCell ref="A103:AK103"/>
    <mergeCell ref="R111:V111"/>
    <mergeCell ref="W111:AH111"/>
    <mergeCell ref="B109:AI109"/>
    <mergeCell ref="B106:AJ106"/>
    <mergeCell ref="F90:AI90"/>
    <mergeCell ref="F83:AJ83"/>
    <mergeCell ref="A96:D99"/>
    <mergeCell ref="F85:AK85"/>
    <mergeCell ref="K111:L111"/>
    <mergeCell ref="A100:AF100"/>
    <mergeCell ref="A80:D83"/>
    <mergeCell ref="F81:AI81"/>
    <mergeCell ref="F82:AI82"/>
    <mergeCell ref="F91:AJ91"/>
    <mergeCell ref="A92:D95"/>
    <mergeCell ref="F92:AI92"/>
    <mergeCell ref="A84:D87"/>
    <mergeCell ref="F94:AI94"/>
    <mergeCell ref="F84:AI84"/>
    <mergeCell ref="A88:D91"/>
    <mergeCell ref="F93:AK93"/>
    <mergeCell ref="B3:AK3"/>
    <mergeCell ref="F96:AJ96"/>
    <mergeCell ref="F97:AI97"/>
    <mergeCell ref="T15:X15"/>
    <mergeCell ref="G12:AJ12"/>
    <mergeCell ref="X44:AA44"/>
    <mergeCell ref="AC44:AE44"/>
    <mergeCell ref="P33:U33"/>
    <mergeCell ref="AD33:AI33"/>
    <mergeCell ref="C34:O34"/>
    <mergeCell ref="P34:U34"/>
    <mergeCell ref="A13:F13"/>
    <mergeCell ref="G13:AJ13"/>
    <mergeCell ref="Y15:AB15"/>
    <mergeCell ref="K15:O15"/>
    <mergeCell ref="P15:S15"/>
    <mergeCell ref="AC15:AJ15"/>
    <mergeCell ref="A15:F15"/>
    <mergeCell ref="V4:W4"/>
    <mergeCell ref="S44:V44"/>
    <mergeCell ref="A8:F8"/>
    <mergeCell ref="G8:AJ8"/>
    <mergeCell ref="G9:AJ9"/>
    <mergeCell ref="G11:AJ11"/>
    <mergeCell ref="Y1:AB1"/>
    <mergeCell ref="AC1:AJ1"/>
    <mergeCell ref="G14:AJ14"/>
    <mergeCell ref="A10:F12"/>
    <mergeCell ref="A9:F9"/>
    <mergeCell ref="A14:F14"/>
    <mergeCell ref="H10:L10"/>
    <mergeCell ref="W32:AB32"/>
    <mergeCell ref="AD32:AI32"/>
    <mergeCell ref="A27:O27"/>
    <mergeCell ref="P27:U27"/>
    <mergeCell ref="W27:AB27"/>
    <mergeCell ref="AD27:AI27"/>
    <mergeCell ref="B28:C28"/>
    <mergeCell ref="D28:E28"/>
    <mergeCell ref="P28:U28"/>
    <mergeCell ref="B29:O29"/>
    <mergeCell ref="P29:U29"/>
    <mergeCell ref="W29:AB29"/>
    <mergeCell ref="AD29:AI29"/>
    <mergeCell ref="B30:O30"/>
    <mergeCell ref="P30:U30"/>
    <mergeCell ref="W28:AB28"/>
    <mergeCell ref="AD28:AI28"/>
    <mergeCell ref="G15:J15"/>
    <mergeCell ref="B37:AK37"/>
    <mergeCell ref="B39:AK39"/>
    <mergeCell ref="B38:AK38"/>
    <mergeCell ref="A24:AL24"/>
    <mergeCell ref="B20:AK20"/>
    <mergeCell ref="W30:AB30"/>
    <mergeCell ref="AD30:AI30"/>
    <mergeCell ref="F78:AI78"/>
    <mergeCell ref="D55:AI55"/>
    <mergeCell ref="G56:AH56"/>
    <mergeCell ref="AI50:AJ50"/>
    <mergeCell ref="M61:S61"/>
    <mergeCell ref="AC45:AE45"/>
    <mergeCell ref="AF50:AH50"/>
    <mergeCell ref="N45:Q45"/>
    <mergeCell ref="C33:O33"/>
    <mergeCell ref="P32:V32"/>
    <mergeCell ref="W33:AC33"/>
    <mergeCell ref="AD34:AJ34"/>
    <mergeCell ref="V62:W62"/>
    <mergeCell ref="M63:O63"/>
    <mergeCell ref="X46:AA46"/>
    <mergeCell ref="N44:Q44"/>
  </mergeCells>
  <phoneticPr fontId="2"/>
  <conditionalFormatting sqref="W19:AK19">
    <cfRule type="expression" dxfId="11" priority="10">
      <formula>$W$19="×"</formula>
    </cfRule>
  </conditionalFormatting>
  <conditionalFormatting sqref="B19:K19">
    <cfRule type="expression" dxfId="10" priority="8">
      <formula>$B$19="×"</formula>
    </cfRule>
    <cfRule type="expression" dxfId="9" priority="12">
      <formula>$B$18="×"</formula>
    </cfRule>
  </conditionalFormatting>
  <conditionalFormatting sqref="L19:V19 A51:AM57 A50:Y50 AF50:AM50">
    <cfRule type="expression" dxfId="8" priority="11">
      <formula>$L$19="×"</formula>
    </cfRule>
  </conditionalFormatting>
  <conditionalFormatting sqref="A72:AK100">
    <cfRule type="expression" dxfId="7" priority="9">
      <formula>AND($B$19="×",$L$19="×")</formula>
    </cfRule>
  </conditionalFormatting>
  <conditionalFormatting sqref="A41:AM47 A49:AM49 A48:B48 AK48:AM48">
    <cfRule type="expression" dxfId="6" priority="6">
      <formula>$L$19="×"</formula>
    </cfRule>
  </conditionalFormatting>
  <conditionalFormatting sqref="A60:AK66 A68:AK70 A67:M67 O67:W67 Y67:AK67">
    <cfRule type="expression" dxfId="5" priority="5">
      <formula>$W$19="×"</formula>
    </cfRule>
  </conditionalFormatting>
  <conditionalFormatting sqref="P27:V35">
    <cfRule type="expression" dxfId="4" priority="4">
      <formula>$B$19="×"</formula>
    </cfRule>
  </conditionalFormatting>
  <conditionalFormatting sqref="W27:AC35">
    <cfRule type="expression" dxfId="3" priority="3">
      <formula>$L$19="×"</formula>
    </cfRule>
  </conditionalFormatting>
  <conditionalFormatting sqref="AD27:AJ35">
    <cfRule type="expression" dxfId="2" priority="2">
      <formula>$W$19="×"</formula>
    </cfRule>
  </conditionalFormatting>
  <conditionalFormatting sqref="A100 AG100:AK100">
    <cfRule type="expression" dxfId="1" priority="1">
      <formula>AND($B$18="×",$L$18="×")</formula>
    </cfRule>
  </conditionalFormatting>
  <dataValidations count="3">
    <dataValidation imeMode="halfAlpha" allowBlank="1" showInputMessage="1" showErrorMessage="1" sqref="H111:I111 K111:L111 E111:F111 Z52:AJ54 A15 N43 S43 K40:R42 K52:U54 AF43:AF44 K15 T15 Z16:AJ16 K16:U16 K43 K26:R26 K49:R51 AJ56:AJ58 K36:R36 AJ105 Y67:Z67 R67:S67 O67:P67 AB67:AC67 K23 Z23:AJ23 N23:U23"/>
    <dataValidation imeMode="hiragana" allowBlank="1" showInputMessage="1" showErrorMessage="1" sqref="W112"/>
    <dataValidation type="list" allowBlank="1" showInputMessage="1" showErrorMessage="1" sqref="W19 B19 L19">
      <formula1>"○,×"</formula1>
    </dataValidation>
  </dataValidations>
  <printOptions horizontalCentered="1"/>
  <pageMargins left="0.55118110236220474" right="0.55118110236220474" top="0.82677165354330717" bottom="0.23622047244094491" header="0.51181102362204722" footer="0.35433070866141736"/>
  <headerFooter alignWithMargins="0"/>
  <rowBreaks count="2" manualBreakCount="2">
    <brk id="58" max="21" man="1"/>
    <brk id="11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51</xdr:row>
                    <xdr:rowOff>161925</xdr:rowOff>
                  </from>
                  <to>
                    <xdr:col>3</xdr:col>
                    <xdr:colOff>28575</xdr:colOff>
                    <xdr:row>53</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52</xdr:row>
                    <xdr:rowOff>180975</xdr:rowOff>
                  </from>
                  <to>
                    <xdr:col>3</xdr:col>
                    <xdr:colOff>28575</xdr:colOff>
                    <xdr:row>54</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54</xdr:row>
                    <xdr:rowOff>57150</xdr:rowOff>
                  </from>
                  <to>
                    <xdr:col>3</xdr:col>
                    <xdr:colOff>28575</xdr:colOff>
                    <xdr:row>54</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54</xdr:row>
                    <xdr:rowOff>314325</xdr:rowOff>
                  </from>
                  <to>
                    <xdr:col>3</xdr:col>
                    <xdr:colOff>28575</xdr:colOff>
                    <xdr:row>56</xdr:row>
                    <xdr:rowOff>19050</xdr:rowOff>
                  </to>
                </anchor>
              </controlPr>
            </control>
          </mc:Choice>
        </mc:AlternateContent>
        <mc:AlternateContent xmlns:mc="http://schemas.openxmlformats.org/markup-compatibility/2006">
          <mc:Choice Requires="x14">
            <control shapeId="15472" r:id="rId8" name="Check Box 112">
              <controlPr defaultSize="0" autoFill="0" autoLine="0" autoPict="0">
                <anchor moveWithCells="1">
                  <from>
                    <xdr:col>11</xdr:col>
                    <xdr:colOff>0</xdr:colOff>
                    <xdr:row>43</xdr:row>
                    <xdr:rowOff>19050</xdr:rowOff>
                  </from>
                  <to>
                    <xdr:col>13</xdr:col>
                    <xdr:colOff>0</xdr:colOff>
                    <xdr:row>43</xdr:row>
                    <xdr:rowOff>180975</xdr:rowOff>
                  </to>
                </anchor>
              </controlPr>
            </control>
          </mc:Choice>
        </mc:AlternateContent>
        <mc:AlternateContent xmlns:mc="http://schemas.openxmlformats.org/markup-compatibility/2006">
          <mc:Choice Requires="x14">
            <control shapeId="15473" r:id="rId9" name="Check Box 113">
              <controlPr defaultSize="0" autoFill="0" autoLine="0" autoPict="0">
                <anchor moveWithCells="1">
                  <from>
                    <xdr:col>11</xdr:col>
                    <xdr:colOff>0</xdr:colOff>
                    <xdr:row>44</xdr:row>
                    <xdr:rowOff>9525</xdr:rowOff>
                  </from>
                  <to>
                    <xdr:col>12</xdr:col>
                    <xdr:colOff>0</xdr:colOff>
                    <xdr:row>44</xdr:row>
                    <xdr:rowOff>180975</xdr:rowOff>
                  </to>
                </anchor>
              </controlPr>
            </control>
          </mc:Choice>
        </mc:AlternateContent>
        <mc:AlternateContent xmlns:mc="http://schemas.openxmlformats.org/markup-compatibility/2006">
          <mc:Choice Requires="x14">
            <control shapeId="15474" r:id="rId10" name="Check Box 114">
              <controlPr defaultSize="0" autoFill="0" autoLine="0" autoPict="0">
                <anchor moveWithCells="1">
                  <from>
                    <xdr:col>11</xdr:col>
                    <xdr:colOff>0</xdr:colOff>
                    <xdr:row>45</xdr:row>
                    <xdr:rowOff>9525</xdr:rowOff>
                  </from>
                  <to>
                    <xdr:col>12</xdr:col>
                    <xdr:colOff>0</xdr:colOff>
                    <xdr:row>45</xdr:row>
                    <xdr:rowOff>180975</xdr:rowOff>
                  </to>
                </anchor>
              </controlPr>
            </control>
          </mc:Choice>
        </mc:AlternateContent>
        <mc:AlternateContent xmlns:mc="http://schemas.openxmlformats.org/markup-compatibility/2006">
          <mc:Choice Requires="x14">
            <control shapeId="15501" r:id="rId11" name="Check Box 141">
              <controlPr defaultSize="0" autoFill="0" autoLine="0" autoPict="0">
                <anchor moveWithCells="1">
                  <from>
                    <xdr:col>4</xdr:col>
                    <xdr:colOff>0</xdr:colOff>
                    <xdr:row>75</xdr:row>
                    <xdr:rowOff>0</xdr:rowOff>
                  </from>
                  <to>
                    <xdr:col>4</xdr:col>
                    <xdr:colOff>180975</xdr:colOff>
                    <xdr:row>76</xdr:row>
                    <xdr:rowOff>0</xdr:rowOff>
                  </to>
                </anchor>
              </controlPr>
            </control>
          </mc:Choice>
        </mc:AlternateContent>
        <mc:AlternateContent xmlns:mc="http://schemas.openxmlformats.org/markup-compatibility/2006">
          <mc:Choice Requires="x14">
            <control shapeId="15502" r:id="rId12" name="Check Box 142">
              <controlPr defaultSize="0" autoFill="0" autoLine="0" autoPict="0">
                <anchor moveWithCells="1">
                  <from>
                    <xdr:col>4</xdr:col>
                    <xdr:colOff>0</xdr:colOff>
                    <xdr:row>76</xdr:row>
                    <xdr:rowOff>0</xdr:rowOff>
                  </from>
                  <to>
                    <xdr:col>4</xdr:col>
                    <xdr:colOff>180975</xdr:colOff>
                    <xdr:row>77</xdr:row>
                    <xdr:rowOff>9525</xdr:rowOff>
                  </to>
                </anchor>
              </controlPr>
            </control>
          </mc:Choice>
        </mc:AlternateContent>
        <mc:AlternateContent xmlns:mc="http://schemas.openxmlformats.org/markup-compatibility/2006">
          <mc:Choice Requires="x14">
            <control shapeId="15503" r:id="rId13" name="Check Box 143">
              <controlPr defaultSize="0" autoFill="0" autoLine="0" autoPict="0">
                <anchor moveWithCells="1">
                  <from>
                    <xdr:col>4</xdr:col>
                    <xdr:colOff>0</xdr:colOff>
                    <xdr:row>77</xdr:row>
                    <xdr:rowOff>0</xdr:rowOff>
                  </from>
                  <to>
                    <xdr:col>4</xdr:col>
                    <xdr:colOff>180975</xdr:colOff>
                    <xdr:row>78</xdr:row>
                    <xdr:rowOff>9525</xdr:rowOff>
                  </to>
                </anchor>
              </controlPr>
            </control>
          </mc:Choice>
        </mc:AlternateContent>
        <mc:AlternateContent xmlns:mc="http://schemas.openxmlformats.org/markup-compatibility/2006">
          <mc:Choice Requires="x14">
            <control shapeId="15504" r:id="rId14" name="Check Box 144">
              <controlPr defaultSize="0" autoFill="0" autoLine="0" autoPict="0">
                <anchor moveWithCells="1">
                  <from>
                    <xdr:col>4</xdr:col>
                    <xdr:colOff>0</xdr:colOff>
                    <xdr:row>78</xdr:row>
                    <xdr:rowOff>0</xdr:rowOff>
                  </from>
                  <to>
                    <xdr:col>4</xdr:col>
                    <xdr:colOff>180975</xdr:colOff>
                    <xdr:row>79</xdr:row>
                    <xdr:rowOff>9525</xdr:rowOff>
                  </to>
                </anchor>
              </controlPr>
            </control>
          </mc:Choice>
        </mc:AlternateContent>
        <mc:AlternateContent xmlns:mc="http://schemas.openxmlformats.org/markup-compatibility/2006">
          <mc:Choice Requires="x14">
            <control shapeId="15505" r:id="rId15" name="Check Box 145">
              <controlPr defaultSize="0" autoFill="0" autoLine="0" autoPict="0">
                <anchor moveWithCells="1">
                  <from>
                    <xdr:col>4</xdr:col>
                    <xdr:colOff>0</xdr:colOff>
                    <xdr:row>79</xdr:row>
                    <xdr:rowOff>0</xdr:rowOff>
                  </from>
                  <to>
                    <xdr:col>4</xdr:col>
                    <xdr:colOff>180975</xdr:colOff>
                    <xdr:row>79</xdr:row>
                    <xdr:rowOff>180975</xdr:rowOff>
                  </to>
                </anchor>
              </controlPr>
            </control>
          </mc:Choice>
        </mc:AlternateContent>
        <mc:AlternateContent xmlns:mc="http://schemas.openxmlformats.org/markup-compatibility/2006">
          <mc:Choice Requires="x14">
            <control shapeId="15506" r:id="rId16" name="Check Box 146">
              <controlPr defaultSize="0" autoFill="0" autoLine="0" autoPict="0">
                <anchor moveWithCells="1">
                  <from>
                    <xdr:col>4</xdr:col>
                    <xdr:colOff>0</xdr:colOff>
                    <xdr:row>80</xdr:row>
                    <xdr:rowOff>0</xdr:rowOff>
                  </from>
                  <to>
                    <xdr:col>4</xdr:col>
                    <xdr:colOff>180975</xdr:colOff>
                    <xdr:row>81</xdr:row>
                    <xdr:rowOff>9525</xdr:rowOff>
                  </to>
                </anchor>
              </controlPr>
            </control>
          </mc:Choice>
        </mc:AlternateContent>
        <mc:AlternateContent xmlns:mc="http://schemas.openxmlformats.org/markup-compatibility/2006">
          <mc:Choice Requires="x14">
            <control shapeId="15507" r:id="rId17" name="Check Box 147">
              <controlPr defaultSize="0" autoFill="0" autoLine="0" autoPict="0">
                <anchor moveWithCells="1">
                  <from>
                    <xdr:col>4</xdr:col>
                    <xdr:colOff>0</xdr:colOff>
                    <xdr:row>81</xdr:row>
                    <xdr:rowOff>0</xdr:rowOff>
                  </from>
                  <to>
                    <xdr:col>4</xdr:col>
                    <xdr:colOff>180975</xdr:colOff>
                    <xdr:row>82</xdr:row>
                    <xdr:rowOff>9525</xdr:rowOff>
                  </to>
                </anchor>
              </controlPr>
            </control>
          </mc:Choice>
        </mc:AlternateContent>
        <mc:AlternateContent xmlns:mc="http://schemas.openxmlformats.org/markup-compatibility/2006">
          <mc:Choice Requires="x14">
            <control shapeId="15508" r:id="rId18" name="Check Box 148">
              <controlPr defaultSize="0" autoFill="0" autoLine="0" autoPict="0">
                <anchor moveWithCells="1">
                  <from>
                    <xdr:col>4</xdr:col>
                    <xdr:colOff>0</xdr:colOff>
                    <xdr:row>82</xdr:row>
                    <xdr:rowOff>0</xdr:rowOff>
                  </from>
                  <to>
                    <xdr:col>4</xdr:col>
                    <xdr:colOff>180975</xdr:colOff>
                    <xdr:row>82</xdr:row>
                    <xdr:rowOff>180975</xdr:rowOff>
                  </to>
                </anchor>
              </controlPr>
            </control>
          </mc:Choice>
        </mc:AlternateContent>
        <mc:AlternateContent xmlns:mc="http://schemas.openxmlformats.org/markup-compatibility/2006">
          <mc:Choice Requires="x14">
            <control shapeId="15509" r:id="rId19" name="Check Box 149">
              <controlPr defaultSize="0" autoFill="0" autoLine="0" autoPict="0">
                <anchor moveWithCells="1">
                  <from>
                    <xdr:col>4</xdr:col>
                    <xdr:colOff>0</xdr:colOff>
                    <xdr:row>83</xdr:row>
                    <xdr:rowOff>0</xdr:rowOff>
                  </from>
                  <to>
                    <xdr:col>4</xdr:col>
                    <xdr:colOff>180975</xdr:colOff>
                    <xdr:row>84</xdr:row>
                    <xdr:rowOff>9525</xdr:rowOff>
                  </to>
                </anchor>
              </controlPr>
            </control>
          </mc:Choice>
        </mc:AlternateContent>
        <mc:AlternateContent xmlns:mc="http://schemas.openxmlformats.org/markup-compatibility/2006">
          <mc:Choice Requires="x14">
            <control shapeId="15510" r:id="rId20" name="Check Box 150">
              <controlPr defaultSize="0" autoFill="0" autoLine="0" autoPict="0">
                <anchor moveWithCells="1">
                  <from>
                    <xdr:col>4</xdr:col>
                    <xdr:colOff>0</xdr:colOff>
                    <xdr:row>84</xdr:row>
                    <xdr:rowOff>0</xdr:rowOff>
                  </from>
                  <to>
                    <xdr:col>4</xdr:col>
                    <xdr:colOff>180975</xdr:colOff>
                    <xdr:row>84</xdr:row>
                    <xdr:rowOff>180975</xdr:rowOff>
                  </to>
                </anchor>
              </controlPr>
            </control>
          </mc:Choice>
        </mc:AlternateContent>
        <mc:AlternateContent xmlns:mc="http://schemas.openxmlformats.org/markup-compatibility/2006">
          <mc:Choice Requires="x14">
            <control shapeId="15511" r:id="rId21" name="Check Box 151">
              <controlPr defaultSize="0" autoFill="0" autoLine="0" autoPict="0">
                <anchor moveWithCells="1">
                  <from>
                    <xdr:col>4</xdr:col>
                    <xdr:colOff>0</xdr:colOff>
                    <xdr:row>85</xdr:row>
                    <xdr:rowOff>0</xdr:rowOff>
                  </from>
                  <to>
                    <xdr:col>4</xdr:col>
                    <xdr:colOff>180975</xdr:colOff>
                    <xdr:row>86</xdr:row>
                    <xdr:rowOff>9525</xdr:rowOff>
                  </to>
                </anchor>
              </controlPr>
            </control>
          </mc:Choice>
        </mc:AlternateContent>
        <mc:AlternateContent xmlns:mc="http://schemas.openxmlformats.org/markup-compatibility/2006">
          <mc:Choice Requires="x14">
            <control shapeId="15512" r:id="rId22" name="Check Box 152">
              <controlPr defaultSize="0" autoFill="0" autoLine="0" autoPict="0">
                <anchor moveWithCells="1">
                  <from>
                    <xdr:col>4</xdr:col>
                    <xdr:colOff>0</xdr:colOff>
                    <xdr:row>86</xdr:row>
                    <xdr:rowOff>0</xdr:rowOff>
                  </from>
                  <to>
                    <xdr:col>4</xdr:col>
                    <xdr:colOff>180975</xdr:colOff>
                    <xdr:row>87</xdr:row>
                    <xdr:rowOff>9525</xdr:rowOff>
                  </to>
                </anchor>
              </controlPr>
            </control>
          </mc:Choice>
        </mc:AlternateContent>
        <mc:AlternateContent xmlns:mc="http://schemas.openxmlformats.org/markup-compatibility/2006">
          <mc:Choice Requires="x14">
            <control shapeId="15513" r:id="rId23" name="Check Box 153">
              <controlPr defaultSize="0" autoFill="0" autoLine="0" autoPict="0">
                <anchor moveWithCells="1">
                  <from>
                    <xdr:col>4</xdr:col>
                    <xdr:colOff>0</xdr:colOff>
                    <xdr:row>87</xdr:row>
                    <xdr:rowOff>0</xdr:rowOff>
                  </from>
                  <to>
                    <xdr:col>4</xdr:col>
                    <xdr:colOff>180975</xdr:colOff>
                    <xdr:row>87</xdr:row>
                    <xdr:rowOff>180975</xdr:rowOff>
                  </to>
                </anchor>
              </controlPr>
            </control>
          </mc:Choice>
        </mc:AlternateContent>
        <mc:AlternateContent xmlns:mc="http://schemas.openxmlformats.org/markup-compatibility/2006">
          <mc:Choice Requires="x14">
            <control shapeId="15514" r:id="rId24" name="Check Box 154">
              <controlPr defaultSize="0" autoFill="0" autoLine="0" autoPict="0">
                <anchor moveWithCells="1">
                  <from>
                    <xdr:col>4</xdr:col>
                    <xdr:colOff>0</xdr:colOff>
                    <xdr:row>88</xdr:row>
                    <xdr:rowOff>0</xdr:rowOff>
                  </from>
                  <to>
                    <xdr:col>4</xdr:col>
                    <xdr:colOff>180975</xdr:colOff>
                    <xdr:row>88</xdr:row>
                    <xdr:rowOff>180975</xdr:rowOff>
                  </to>
                </anchor>
              </controlPr>
            </control>
          </mc:Choice>
        </mc:AlternateContent>
        <mc:AlternateContent xmlns:mc="http://schemas.openxmlformats.org/markup-compatibility/2006">
          <mc:Choice Requires="x14">
            <control shapeId="15515" r:id="rId25" name="Check Box 155">
              <controlPr defaultSize="0" autoFill="0" autoLine="0" autoPict="0">
                <anchor moveWithCells="1">
                  <from>
                    <xdr:col>4</xdr:col>
                    <xdr:colOff>0</xdr:colOff>
                    <xdr:row>89</xdr:row>
                    <xdr:rowOff>0</xdr:rowOff>
                  </from>
                  <to>
                    <xdr:col>4</xdr:col>
                    <xdr:colOff>180975</xdr:colOff>
                    <xdr:row>90</xdr:row>
                    <xdr:rowOff>9525</xdr:rowOff>
                  </to>
                </anchor>
              </controlPr>
            </control>
          </mc:Choice>
        </mc:AlternateContent>
        <mc:AlternateContent xmlns:mc="http://schemas.openxmlformats.org/markup-compatibility/2006">
          <mc:Choice Requires="x14">
            <control shapeId="15516" r:id="rId26" name="Check Box 156">
              <controlPr defaultSize="0" autoFill="0" autoLine="0" autoPict="0">
                <anchor moveWithCells="1">
                  <from>
                    <xdr:col>4</xdr:col>
                    <xdr:colOff>0</xdr:colOff>
                    <xdr:row>90</xdr:row>
                    <xdr:rowOff>0</xdr:rowOff>
                  </from>
                  <to>
                    <xdr:col>4</xdr:col>
                    <xdr:colOff>180975</xdr:colOff>
                    <xdr:row>90</xdr:row>
                    <xdr:rowOff>180975</xdr:rowOff>
                  </to>
                </anchor>
              </controlPr>
            </control>
          </mc:Choice>
        </mc:AlternateContent>
        <mc:AlternateContent xmlns:mc="http://schemas.openxmlformats.org/markup-compatibility/2006">
          <mc:Choice Requires="x14">
            <control shapeId="15517" r:id="rId27" name="Check Box 157">
              <controlPr defaultSize="0" autoFill="0" autoLine="0" autoPict="0">
                <anchor moveWithCells="1">
                  <from>
                    <xdr:col>4</xdr:col>
                    <xdr:colOff>0</xdr:colOff>
                    <xdr:row>91</xdr:row>
                    <xdr:rowOff>0</xdr:rowOff>
                  </from>
                  <to>
                    <xdr:col>4</xdr:col>
                    <xdr:colOff>180975</xdr:colOff>
                    <xdr:row>92</xdr:row>
                    <xdr:rowOff>9525</xdr:rowOff>
                  </to>
                </anchor>
              </controlPr>
            </control>
          </mc:Choice>
        </mc:AlternateContent>
        <mc:AlternateContent xmlns:mc="http://schemas.openxmlformats.org/markup-compatibility/2006">
          <mc:Choice Requires="x14">
            <control shapeId="15518" r:id="rId28" name="Check Box 158">
              <controlPr defaultSize="0" autoFill="0" autoLine="0" autoPict="0">
                <anchor moveWithCells="1">
                  <from>
                    <xdr:col>4</xdr:col>
                    <xdr:colOff>0</xdr:colOff>
                    <xdr:row>92</xdr:row>
                    <xdr:rowOff>0</xdr:rowOff>
                  </from>
                  <to>
                    <xdr:col>4</xdr:col>
                    <xdr:colOff>180975</xdr:colOff>
                    <xdr:row>92</xdr:row>
                    <xdr:rowOff>180975</xdr:rowOff>
                  </to>
                </anchor>
              </controlPr>
            </control>
          </mc:Choice>
        </mc:AlternateContent>
        <mc:AlternateContent xmlns:mc="http://schemas.openxmlformats.org/markup-compatibility/2006">
          <mc:Choice Requires="x14">
            <control shapeId="15519" r:id="rId29" name="Check Box 159">
              <controlPr defaultSize="0" autoFill="0" autoLine="0" autoPict="0">
                <anchor moveWithCells="1">
                  <from>
                    <xdr:col>4</xdr:col>
                    <xdr:colOff>0</xdr:colOff>
                    <xdr:row>93</xdr:row>
                    <xdr:rowOff>0</xdr:rowOff>
                  </from>
                  <to>
                    <xdr:col>4</xdr:col>
                    <xdr:colOff>180975</xdr:colOff>
                    <xdr:row>94</xdr:row>
                    <xdr:rowOff>9525</xdr:rowOff>
                  </to>
                </anchor>
              </controlPr>
            </control>
          </mc:Choice>
        </mc:AlternateContent>
        <mc:AlternateContent xmlns:mc="http://schemas.openxmlformats.org/markup-compatibility/2006">
          <mc:Choice Requires="x14">
            <control shapeId="15520" r:id="rId30" name="Check Box 160">
              <controlPr defaultSize="0" autoFill="0" autoLine="0" autoPict="0">
                <anchor moveWithCells="1">
                  <from>
                    <xdr:col>4</xdr:col>
                    <xdr:colOff>0</xdr:colOff>
                    <xdr:row>94</xdr:row>
                    <xdr:rowOff>0</xdr:rowOff>
                  </from>
                  <to>
                    <xdr:col>4</xdr:col>
                    <xdr:colOff>180975</xdr:colOff>
                    <xdr:row>95</xdr:row>
                    <xdr:rowOff>9525</xdr:rowOff>
                  </to>
                </anchor>
              </controlPr>
            </control>
          </mc:Choice>
        </mc:AlternateContent>
        <mc:AlternateContent xmlns:mc="http://schemas.openxmlformats.org/markup-compatibility/2006">
          <mc:Choice Requires="x14">
            <control shapeId="15521" r:id="rId31" name="Check Box 161">
              <controlPr defaultSize="0" autoFill="0" autoLine="0" autoPict="0">
                <anchor moveWithCells="1">
                  <from>
                    <xdr:col>4</xdr:col>
                    <xdr:colOff>0</xdr:colOff>
                    <xdr:row>95</xdr:row>
                    <xdr:rowOff>0</xdr:rowOff>
                  </from>
                  <to>
                    <xdr:col>4</xdr:col>
                    <xdr:colOff>180975</xdr:colOff>
                    <xdr:row>96</xdr:row>
                    <xdr:rowOff>9525</xdr:rowOff>
                  </to>
                </anchor>
              </controlPr>
            </control>
          </mc:Choice>
        </mc:AlternateContent>
        <mc:AlternateContent xmlns:mc="http://schemas.openxmlformats.org/markup-compatibility/2006">
          <mc:Choice Requires="x14">
            <control shapeId="15522" r:id="rId32" name="Check Box 162">
              <controlPr defaultSize="0" autoFill="0" autoLine="0" autoPict="0">
                <anchor moveWithCells="1">
                  <from>
                    <xdr:col>4</xdr:col>
                    <xdr:colOff>0</xdr:colOff>
                    <xdr:row>96</xdr:row>
                    <xdr:rowOff>0</xdr:rowOff>
                  </from>
                  <to>
                    <xdr:col>4</xdr:col>
                    <xdr:colOff>180975</xdr:colOff>
                    <xdr:row>97</xdr:row>
                    <xdr:rowOff>9525</xdr:rowOff>
                  </to>
                </anchor>
              </controlPr>
            </control>
          </mc:Choice>
        </mc:AlternateContent>
        <mc:AlternateContent xmlns:mc="http://schemas.openxmlformats.org/markup-compatibility/2006">
          <mc:Choice Requires="x14">
            <control shapeId="15523" r:id="rId33" name="Check Box 163">
              <controlPr defaultSize="0" autoFill="0" autoLine="0" autoPict="0">
                <anchor moveWithCells="1">
                  <from>
                    <xdr:col>4</xdr:col>
                    <xdr:colOff>0</xdr:colOff>
                    <xdr:row>97</xdr:row>
                    <xdr:rowOff>0</xdr:rowOff>
                  </from>
                  <to>
                    <xdr:col>4</xdr:col>
                    <xdr:colOff>180975</xdr:colOff>
                    <xdr:row>98</xdr:row>
                    <xdr:rowOff>9525</xdr:rowOff>
                  </to>
                </anchor>
              </controlPr>
            </control>
          </mc:Choice>
        </mc:AlternateContent>
        <mc:AlternateContent xmlns:mc="http://schemas.openxmlformats.org/markup-compatibility/2006">
          <mc:Choice Requires="x14">
            <control shapeId="15524" r:id="rId34" name="Check Box 164">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3" r:id="rId35" name="Check Box 193">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4" r:id="rId36" name="Check Box 194">
              <controlPr defaultSize="0" autoFill="0" autoLine="0" autoPict="0">
                <anchor moveWithCells="1">
                  <from>
                    <xdr:col>32</xdr:col>
                    <xdr:colOff>161925</xdr:colOff>
                    <xdr:row>98</xdr:row>
                    <xdr:rowOff>123825</xdr:rowOff>
                  </from>
                  <to>
                    <xdr:col>34</xdr:col>
                    <xdr:colOff>19050</xdr:colOff>
                    <xdr:row>100</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123"/>
  <sheetViews>
    <sheetView tabSelected="1" view="pageBreakPreview" topLeftCell="V1" zoomScale="90" zoomScaleNormal="120" zoomScaleSheetLayoutView="90" workbookViewId="0">
      <selection activeCell="B11" sqref="B11:AD11"/>
    </sheetView>
  </sheetViews>
  <sheetFormatPr defaultColWidth="9" defaultRowHeight="13.5"/>
  <cols>
    <col min="1" max="1" width="3.25"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6" width="17" style="39" customWidth="1"/>
    <col min="17" max="17" width="19.5" style="39" customWidth="1"/>
    <col min="18" max="22" width="11.125" style="39" customWidth="1"/>
    <col min="23" max="23" width="10" style="39" customWidth="1"/>
    <col min="24" max="24" width="11.125" style="39" customWidth="1"/>
    <col min="25" max="27" width="11" style="39" customWidth="1"/>
    <col min="28" max="30" width="11.125" style="39" customWidth="1"/>
    <col min="31" max="32" width="10.625" style="279" customWidth="1"/>
    <col min="33" max="33" width="10.625" style="39" customWidth="1"/>
    <col min="34" max="34" width="11.25" style="39" customWidth="1"/>
    <col min="35" max="35" width="11" style="39" customWidth="1"/>
    <col min="36" max="38" width="11.125" style="39" customWidth="1"/>
    <col min="39" max="16384" width="9" style="39"/>
  </cols>
  <sheetData>
    <row r="1" spans="1:38">
      <c r="A1" s="174" t="s">
        <v>38</v>
      </c>
      <c r="B1" s="174"/>
      <c r="C1" s="175"/>
      <c r="D1" s="175"/>
      <c r="E1" s="175"/>
      <c r="F1" s="175"/>
      <c r="G1" s="175"/>
      <c r="H1" s="175"/>
      <c r="I1" s="175" t="s">
        <v>330</v>
      </c>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6"/>
    </row>
    <row r="2" spans="1:38" ht="10.5" customHeight="1" thickBot="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6"/>
    </row>
    <row r="3" spans="1:38" ht="15" thickBot="1">
      <c r="A3" s="840" t="s">
        <v>48</v>
      </c>
      <c r="B3" s="840"/>
      <c r="C3" s="841"/>
      <c r="D3" s="842" t="str">
        <f>IF(基本情報入力シート!M16="","",基本情報入力シート!M16)</f>
        <v/>
      </c>
      <c r="E3" s="843"/>
      <c r="F3" s="843"/>
      <c r="G3" s="843"/>
      <c r="H3" s="843"/>
      <c r="I3" s="843"/>
      <c r="J3" s="843"/>
      <c r="K3" s="843"/>
      <c r="L3" s="843"/>
      <c r="M3" s="843"/>
      <c r="N3" s="843"/>
      <c r="O3" s="843"/>
      <c r="P3" s="844"/>
      <c r="Q3" s="175"/>
      <c r="R3" s="175"/>
      <c r="S3" s="175"/>
      <c r="T3" s="175"/>
      <c r="U3" s="175"/>
      <c r="V3" s="175"/>
      <c r="W3" s="175"/>
      <c r="X3" s="175"/>
      <c r="Y3" s="175"/>
      <c r="Z3" s="175"/>
      <c r="AA3" s="175"/>
      <c r="AB3" s="175"/>
      <c r="AC3" s="175"/>
      <c r="AD3" s="175"/>
      <c r="AE3" s="175"/>
      <c r="AF3" s="175"/>
      <c r="AG3" s="175"/>
      <c r="AH3" s="176"/>
    </row>
    <row r="4" spans="1:38" ht="9" customHeight="1" thickBot="1">
      <c r="A4" s="177"/>
      <c r="B4" s="177"/>
      <c r="C4" s="177"/>
      <c r="D4" s="178"/>
      <c r="E4" s="178"/>
      <c r="F4" s="178"/>
      <c r="G4" s="178"/>
      <c r="H4" s="178"/>
      <c r="I4" s="178"/>
      <c r="J4" s="178"/>
      <c r="K4" s="178"/>
      <c r="L4" s="178"/>
      <c r="M4" s="178"/>
      <c r="N4" s="178"/>
      <c r="O4" s="178"/>
      <c r="P4" s="175"/>
      <c r="Q4" s="175"/>
      <c r="R4" s="175"/>
      <c r="S4" s="175"/>
      <c r="T4" s="175"/>
      <c r="U4" s="175"/>
      <c r="V4" s="175"/>
      <c r="W4" s="175"/>
      <c r="X4" s="175"/>
      <c r="Y4" s="175"/>
      <c r="Z4" s="175"/>
      <c r="AA4" s="175"/>
      <c r="AB4" s="175"/>
      <c r="AC4" s="179"/>
      <c r="AD4" s="175"/>
      <c r="AE4" s="175"/>
      <c r="AF4" s="175"/>
      <c r="AG4" s="175"/>
      <c r="AH4" s="176"/>
    </row>
    <row r="5" spans="1:38">
      <c r="A5" s="175"/>
      <c r="B5" s="851"/>
      <c r="C5" s="852"/>
      <c r="D5" s="852"/>
      <c r="E5" s="852"/>
      <c r="F5" s="852"/>
      <c r="G5" s="852"/>
      <c r="H5" s="852"/>
      <c r="I5" s="852"/>
      <c r="J5" s="852"/>
      <c r="K5" s="852"/>
      <c r="L5" s="852"/>
      <c r="M5" s="852"/>
      <c r="N5" s="852"/>
      <c r="O5" s="852"/>
      <c r="P5" s="853"/>
      <c r="Q5" s="845" t="s">
        <v>118</v>
      </c>
      <c r="R5" s="847" t="s">
        <v>84</v>
      </c>
      <c r="S5" s="847"/>
      <c r="T5" s="848"/>
      <c r="U5" s="265"/>
      <c r="V5" s="857"/>
      <c r="W5" s="858"/>
      <c r="X5" s="813" t="s">
        <v>119</v>
      </c>
      <c r="Y5" s="835" t="s">
        <v>84</v>
      </c>
      <c r="Z5" s="836"/>
      <c r="AA5" s="836"/>
      <c r="AB5" s="864" t="s">
        <v>82</v>
      </c>
      <c r="AC5" s="865"/>
      <c r="AD5" s="835"/>
      <c r="AE5" s="822" t="s">
        <v>113</v>
      </c>
      <c r="AF5" s="437"/>
      <c r="AG5" s="180"/>
      <c r="AH5" s="180"/>
      <c r="AI5" s="175"/>
      <c r="AJ5" s="175"/>
    </row>
    <row r="6" spans="1:38" ht="48" customHeight="1">
      <c r="A6" s="175"/>
      <c r="B6" s="854"/>
      <c r="C6" s="855"/>
      <c r="D6" s="855"/>
      <c r="E6" s="855"/>
      <c r="F6" s="855"/>
      <c r="G6" s="855"/>
      <c r="H6" s="855"/>
      <c r="I6" s="855"/>
      <c r="J6" s="855"/>
      <c r="K6" s="855"/>
      <c r="L6" s="855"/>
      <c r="M6" s="855"/>
      <c r="N6" s="855"/>
      <c r="O6" s="855"/>
      <c r="P6" s="856"/>
      <c r="Q6" s="846"/>
      <c r="R6" s="264" t="s">
        <v>79</v>
      </c>
      <c r="S6" s="264" t="s">
        <v>80</v>
      </c>
      <c r="T6" s="260" t="s">
        <v>81</v>
      </c>
      <c r="U6" s="266"/>
      <c r="V6" s="859"/>
      <c r="W6" s="860"/>
      <c r="X6" s="814"/>
      <c r="Y6" s="438" t="s">
        <v>79</v>
      </c>
      <c r="Z6" s="438" t="s">
        <v>80</v>
      </c>
      <c r="AA6" s="438" t="s">
        <v>353</v>
      </c>
      <c r="AB6" s="438" t="s">
        <v>79</v>
      </c>
      <c r="AC6" s="438" t="s">
        <v>80</v>
      </c>
      <c r="AD6" s="438" t="s">
        <v>81</v>
      </c>
      <c r="AE6" s="823"/>
      <c r="AF6" s="439" t="s">
        <v>115</v>
      </c>
      <c r="AG6" s="181"/>
      <c r="AH6" s="181"/>
      <c r="AI6" s="175"/>
      <c r="AJ6" s="175"/>
    </row>
    <row r="7" spans="1:38" ht="18" customHeight="1">
      <c r="A7" s="176"/>
      <c r="B7" s="261" t="s">
        <v>175</v>
      </c>
      <c r="C7" s="182"/>
      <c r="D7" s="182"/>
      <c r="E7" s="182"/>
      <c r="F7" s="182"/>
      <c r="G7" s="182"/>
      <c r="H7" s="182"/>
      <c r="I7" s="182"/>
      <c r="J7" s="182"/>
      <c r="K7" s="182"/>
      <c r="L7" s="182"/>
      <c r="M7" s="182"/>
      <c r="N7" s="182"/>
      <c r="O7" s="182"/>
      <c r="P7" s="182"/>
      <c r="Q7" s="256">
        <f>SUM(S19:S118)</f>
        <v>0</v>
      </c>
      <c r="R7" s="257">
        <f>SUM(T19:T118)</f>
        <v>0</v>
      </c>
      <c r="S7" s="258">
        <f>SUM(U19:U118)</f>
        <v>0</v>
      </c>
      <c r="T7" s="259"/>
      <c r="U7" s="267"/>
      <c r="V7" s="849" t="s">
        <v>173</v>
      </c>
      <c r="W7" s="850"/>
      <c r="X7" s="262">
        <f>SUM(V19:V118)</f>
        <v>0</v>
      </c>
      <c r="Y7" s="246"/>
      <c r="Z7" s="247"/>
      <c r="AA7" s="247"/>
      <c r="AB7" s="247"/>
      <c r="AC7" s="247"/>
      <c r="AD7" s="247"/>
      <c r="AE7" s="248"/>
      <c r="AF7" s="249"/>
      <c r="AG7" s="183"/>
      <c r="AH7" s="183"/>
      <c r="AI7" s="175"/>
      <c r="AJ7" s="175"/>
    </row>
    <row r="8" spans="1:38" ht="18" customHeight="1" thickBot="1">
      <c r="A8" s="176"/>
      <c r="B8" s="378" t="s">
        <v>176</v>
      </c>
      <c r="C8" s="379"/>
      <c r="D8" s="379"/>
      <c r="E8" s="379"/>
      <c r="F8" s="379"/>
      <c r="G8" s="379"/>
      <c r="H8" s="379"/>
      <c r="I8" s="379"/>
      <c r="J8" s="379"/>
      <c r="K8" s="379"/>
      <c r="L8" s="379"/>
      <c r="M8" s="379"/>
      <c r="N8" s="379"/>
      <c r="O8" s="379"/>
      <c r="P8" s="379"/>
      <c r="Q8" s="380">
        <f>SUM(X19:X118)</f>
        <v>0</v>
      </c>
      <c r="R8" s="377">
        <f t="shared" ref="R8:T8" si="0">SUM(Y19:Y118)</f>
        <v>0</v>
      </c>
      <c r="S8" s="377">
        <f t="shared" si="0"/>
        <v>0</v>
      </c>
      <c r="T8" s="381">
        <f t="shared" si="0"/>
        <v>0</v>
      </c>
      <c r="U8" s="268"/>
      <c r="V8" s="861" t="s">
        <v>174</v>
      </c>
      <c r="W8" s="862"/>
      <c r="X8" s="263">
        <f>SUM(Y8:AA8)</f>
        <v>0</v>
      </c>
      <c r="Y8" s="250">
        <f t="shared" ref="Y8:AE8" si="1">SUM(AB19:AB118)</f>
        <v>0</v>
      </c>
      <c r="Z8" s="250">
        <f t="shared" si="1"/>
        <v>0</v>
      </c>
      <c r="AA8" s="250">
        <f t="shared" si="1"/>
        <v>0</v>
      </c>
      <c r="AB8" s="251">
        <f t="shared" si="1"/>
        <v>0</v>
      </c>
      <c r="AC8" s="251">
        <f t="shared" si="1"/>
        <v>0</v>
      </c>
      <c r="AD8" s="252">
        <f t="shared" si="1"/>
        <v>0</v>
      </c>
      <c r="AE8" s="253">
        <f t="shared" si="1"/>
        <v>0</v>
      </c>
      <c r="AF8" s="254" t="str">
        <f>IF(COUNTA(AE19:AF118)=0,"",(COUNTIFS(AH19:AH118,"",AF19:AF118,"&gt;０")+COUNTIFS(AH19:AH118,"",AE19:AE118,"&gt;０")-COUNTIFS(AE19:AE118,"&gt;0",AF19:AF118,"&gt;０",AH19:AH118,"")))</f>
        <v/>
      </c>
      <c r="AG8" s="185"/>
      <c r="AH8" s="185"/>
      <c r="AI8" s="175"/>
      <c r="AJ8" s="175"/>
    </row>
    <row r="9" spans="1:38" ht="18.75" customHeight="1" thickBot="1">
      <c r="A9" s="175"/>
      <c r="B9" s="826" t="s">
        <v>334</v>
      </c>
      <c r="C9" s="827"/>
      <c r="D9" s="827"/>
      <c r="E9" s="827"/>
      <c r="F9" s="827"/>
      <c r="G9" s="827"/>
      <c r="H9" s="827"/>
      <c r="I9" s="827"/>
      <c r="J9" s="827"/>
      <c r="K9" s="827"/>
      <c r="L9" s="827"/>
      <c r="M9" s="827"/>
      <c r="N9" s="827"/>
      <c r="O9" s="827"/>
      <c r="P9" s="827"/>
      <c r="Q9" s="255">
        <f>R9+S9+T9</f>
        <v>0</v>
      </c>
      <c r="R9" s="255">
        <f>SUM(AJ19:AJ118)</f>
        <v>0</v>
      </c>
      <c r="S9" s="255">
        <f t="shared" ref="S9:T9" si="2">SUM(AK19:AK118)</f>
        <v>0</v>
      </c>
      <c r="T9" s="254">
        <f t="shared" si="2"/>
        <v>0</v>
      </c>
      <c r="U9" s="245"/>
      <c r="V9" s="870"/>
      <c r="W9" s="870"/>
      <c r="X9" s="870"/>
      <c r="Y9" s="870"/>
      <c r="Z9" s="870"/>
      <c r="AA9" s="870"/>
      <c r="AB9" s="870"/>
      <c r="AC9" s="870"/>
      <c r="AD9" s="870"/>
      <c r="AE9" s="870"/>
      <c r="AF9" s="870"/>
      <c r="AG9" s="175"/>
      <c r="AH9" s="175"/>
      <c r="AI9" s="176"/>
    </row>
    <row r="10" spans="1:38" ht="7.5" customHeight="1">
      <c r="A10" s="175"/>
      <c r="B10" s="486"/>
      <c r="C10" s="486"/>
      <c r="D10" s="486"/>
      <c r="E10" s="486"/>
      <c r="F10" s="486"/>
      <c r="G10" s="486"/>
      <c r="H10" s="486"/>
      <c r="I10" s="486"/>
      <c r="J10" s="486"/>
      <c r="K10" s="486"/>
      <c r="L10" s="486"/>
      <c r="M10" s="486"/>
      <c r="N10" s="486"/>
      <c r="O10" s="486"/>
      <c r="P10" s="486"/>
      <c r="Q10" s="185"/>
      <c r="R10" s="185"/>
      <c r="S10" s="185"/>
      <c r="T10" s="185"/>
      <c r="U10" s="245"/>
      <c r="V10" s="474"/>
      <c r="W10" s="474"/>
      <c r="X10" s="474"/>
      <c r="Y10" s="474"/>
      <c r="Z10" s="474"/>
      <c r="AA10" s="474"/>
      <c r="AB10" s="474"/>
      <c r="AC10" s="474"/>
      <c r="AD10" s="474"/>
      <c r="AE10" s="474"/>
      <c r="AF10" s="474"/>
      <c r="AG10" s="175"/>
      <c r="AH10" s="175"/>
      <c r="AI10" s="176"/>
    </row>
    <row r="11" spans="1:38" ht="150" customHeight="1">
      <c r="A11" s="175"/>
      <c r="B11" s="872" t="s">
        <v>399</v>
      </c>
      <c r="C11" s="872"/>
      <c r="D11" s="872"/>
      <c r="E11" s="872"/>
      <c r="F11" s="872"/>
      <c r="G11" s="872"/>
      <c r="H11" s="872"/>
      <c r="I11" s="872"/>
      <c r="J11" s="872"/>
      <c r="K11" s="872"/>
      <c r="L11" s="872"/>
      <c r="M11" s="872"/>
      <c r="N11" s="872"/>
      <c r="O11" s="872"/>
      <c r="P11" s="872"/>
      <c r="Q11" s="872"/>
      <c r="R11" s="872"/>
      <c r="S11" s="872"/>
      <c r="T11" s="872"/>
      <c r="U11" s="872"/>
      <c r="V11" s="872"/>
      <c r="W11" s="872"/>
      <c r="X11" s="872"/>
      <c r="Y11" s="872"/>
      <c r="Z11" s="872"/>
      <c r="AA11" s="872"/>
      <c r="AB11" s="872"/>
      <c r="AC11" s="872"/>
      <c r="AD11" s="872"/>
      <c r="AE11" s="175"/>
      <c r="AF11" s="175"/>
      <c r="AG11" s="175"/>
      <c r="AH11" s="176"/>
    </row>
    <row r="12" spans="1:38" ht="7.5" customHeight="1">
      <c r="A12" s="186"/>
      <c r="B12" s="186"/>
      <c r="C12" s="186"/>
      <c r="D12" s="186"/>
      <c r="E12" s="186"/>
      <c r="F12" s="186"/>
      <c r="G12" s="186"/>
      <c r="H12" s="186"/>
      <c r="I12" s="186"/>
      <c r="J12" s="186"/>
      <c r="K12" s="186"/>
      <c r="L12" s="186"/>
      <c r="M12" s="186"/>
      <c r="N12" s="186"/>
      <c r="O12" s="186"/>
      <c r="P12" s="187"/>
      <c r="Q12" s="175"/>
      <c r="R12" s="175"/>
      <c r="S12" s="175"/>
      <c r="T12" s="175"/>
      <c r="U12" s="175"/>
      <c r="V12" s="175"/>
      <c r="W12" s="175"/>
      <c r="X12" s="175"/>
      <c r="Y12" s="175"/>
      <c r="Z12" s="175"/>
      <c r="AA12" s="175"/>
      <c r="AB12" s="175"/>
      <c r="AC12" s="175"/>
      <c r="AD12" s="175"/>
      <c r="AE12" s="175"/>
      <c r="AF12" s="175"/>
      <c r="AG12" s="175"/>
      <c r="AH12" s="176"/>
    </row>
    <row r="13" spans="1:38" ht="13.5" customHeight="1">
      <c r="A13" s="814"/>
      <c r="B13" s="816" t="s">
        <v>7</v>
      </c>
      <c r="C13" s="817"/>
      <c r="D13" s="817"/>
      <c r="E13" s="817"/>
      <c r="F13" s="817"/>
      <c r="G13" s="817"/>
      <c r="H13" s="817"/>
      <c r="I13" s="817"/>
      <c r="J13" s="817"/>
      <c r="K13" s="818"/>
      <c r="L13" s="188"/>
      <c r="M13" s="834" t="s">
        <v>74</v>
      </c>
      <c r="N13" s="189"/>
      <c r="O13" s="190"/>
      <c r="P13" s="818" t="s">
        <v>75</v>
      </c>
      <c r="Q13" s="866" t="s">
        <v>8</v>
      </c>
      <c r="R13" s="191" t="s">
        <v>175</v>
      </c>
      <c r="S13" s="192"/>
      <c r="T13" s="192"/>
      <c r="U13" s="192"/>
      <c r="V13" s="193"/>
      <c r="W13" s="184" t="s">
        <v>176</v>
      </c>
      <c r="X13" s="194"/>
      <c r="Y13" s="194"/>
      <c r="Z13" s="194"/>
      <c r="AA13" s="194"/>
      <c r="AB13" s="194"/>
      <c r="AC13" s="194"/>
      <c r="AD13" s="194"/>
      <c r="AE13" s="194"/>
      <c r="AF13" s="194"/>
      <c r="AG13" s="194"/>
      <c r="AH13" s="195"/>
      <c r="AI13" s="391" t="s">
        <v>332</v>
      </c>
      <c r="AJ13" s="390"/>
      <c r="AK13" s="390"/>
      <c r="AL13" s="413"/>
    </row>
    <row r="14" spans="1:38" ht="13.5" customHeight="1">
      <c r="A14" s="815"/>
      <c r="B14" s="819"/>
      <c r="C14" s="820"/>
      <c r="D14" s="820"/>
      <c r="E14" s="820"/>
      <c r="F14" s="820"/>
      <c r="G14" s="820"/>
      <c r="H14" s="820"/>
      <c r="I14" s="820"/>
      <c r="J14" s="820"/>
      <c r="K14" s="821"/>
      <c r="L14" s="196"/>
      <c r="M14" s="863"/>
      <c r="N14" s="868" t="s">
        <v>87</v>
      </c>
      <c r="O14" s="869"/>
      <c r="P14" s="821"/>
      <c r="Q14" s="867"/>
      <c r="R14" s="832" t="s">
        <v>356</v>
      </c>
      <c r="S14" s="834" t="s">
        <v>118</v>
      </c>
      <c r="T14" s="239"/>
      <c r="U14" s="240"/>
      <c r="V14" s="832" t="s">
        <v>119</v>
      </c>
      <c r="W14" s="832" t="s">
        <v>357</v>
      </c>
      <c r="X14" s="834" t="s">
        <v>118</v>
      </c>
      <c r="Y14" s="197"/>
      <c r="Z14" s="197"/>
      <c r="AA14" s="198"/>
      <c r="AB14" s="811" t="s">
        <v>178</v>
      </c>
      <c r="AC14" s="828"/>
      <c r="AD14" s="824"/>
      <c r="AE14" s="811" t="s">
        <v>116</v>
      </c>
      <c r="AF14" s="828"/>
      <c r="AG14" s="824"/>
      <c r="AH14" s="814" t="s">
        <v>112</v>
      </c>
      <c r="AI14" s="811" t="s">
        <v>333</v>
      </c>
      <c r="AJ14" s="197"/>
      <c r="AK14" s="197"/>
      <c r="AL14" s="198"/>
    </row>
    <row r="15" spans="1:38" ht="13.5" customHeight="1">
      <c r="A15" s="815"/>
      <c r="B15" s="819"/>
      <c r="C15" s="820"/>
      <c r="D15" s="820"/>
      <c r="E15" s="820"/>
      <c r="F15" s="820"/>
      <c r="G15" s="820"/>
      <c r="H15" s="820"/>
      <c r="I15" s="820"/>
      <c r="J15" s="820"/>
      <c r="K15" s="821"/>
      <c r="L15" s="196"/>
      <c r="M15" s="863"/>
      <c r="N15" s="199"/>
      <c r="O15" s="241"/>
      <c r="P15" s="821"/>
      <c r="Q15" s="867"/>
      <c r="R15" s="833"/>
      <c r="S15" s="833"/>
      <c r="T15" s="873" t="s">
        <v>90</v>
      </c>
      <c r="U15" s="874"/>
      <c r="V15" s="833"/>
      <c r="W15" s="833"/>
      <c r="X15" s="863"/>
      <c r="Y15" s="875" t="s">
        <v>83</v>
      </c>
      <c r="Z15" s="876"/>
      <c r="AA15" s="877"/>
      <c r="AB15" s="829"/>
      <c r="AC15" s="830"/>
      <c r="AD15" s="831"/>
      <c r="AE15" s="829"/>
      <c r="AF15" s="830"/>
      <c r="AG15" s="831"/>
      <c r="AH15" s="815"/>
      <c r="AI15" s="812"/>
      <c r="AJ15" s="837" t="s">
        <v>83</v>
      </c>
      <c r="AK15" s="838"/>
      <c r="AL15" s="839"/>
    </row>
    <row r="16" spans="1:38" ht="18.75" customHeight="1">
      <c r="A16" s="815"/>
      <c r="B16" s="819"/>
      <c r="C16" s="820"/>
      <c r="D16" s="820"/>
      <c r="E16" s="820"/>
      <c r="F16" s="820"/>
      <c r="G16" s="820"/>
      <c r="H16" s="820"/>
      <c r="I16" s="820"/>
      <c r="J16" s="820"/>
      <c r="K16" s="821"/>
      <c r="L16" s="196"/>
      <c r="M16" s="863"/>
      <c r="N16" s="441" t="s">
        <v>88</v>
      </c>
      <c r="O16" s="242" t="s">
        <v>89</v>
      </c>
      <c r="P16" s="821"/>
      <c r="Q16" s="867"/>
      <c r="R16" s="833"/>
      <c r="S16" s="833"/>
      <c r="T16" s="811" t="s">
        <v>354</v>
      </c>
      <c r="U16" s="814" t="s">
        <v>355</v>
      </c>
      <c r="V16" s="833"/>
      <c r="W16" s="833"/>
      <c r="X16" s="833"/>
      <c r="Y16" s="811" t="s">
        <v>354</v>
      </c>
      <c r="Z16" s="814" t="s">
        <v>355</v>
      </c>
      <c r="AA16" s="824" t="s">
        <v>353</v>
      </c>
      <c r="AB16" s="811" t="s">
        <v>354</v>
      </c>
      <c r="AC16" s="814" t="s">
        <v>355</v>
      </c>
      <c r="AD16" s="824" t="s">
        <v>353</v>
      </c>
      <c r="AE16" s="811" t="s">
        <v>354</v>
      </c>
      <c r="AF16" s="814" t="s">
        <v>355</v>
      </c>
      <c r="AG16" s="824" t="s">
        <v>353</v>
      </c>
      <c r="AH16" s="815"/>
      <c r="AI16" s="815"/>
      <c r="AJ16" s="811" t="s">
        <v>354</v>
      </c>
      <c r="AK16" s="814" t="s">
        <v>355</v>
      </c>
      <c r="AL16" s="824" t="s">
        <v>353</v>
      </c>
    </row>
    <row r="17" spans="1:38" ht="18.75" customHeight="1">
      <c r="A17" s="238"/>
      <c r="B17" s="819"/>
      <c r="C17" s="820"/>
      <c r="D17" s="820"/>
      <c r="E17" s="820"/>
      <c r="F17" s="820"/>
      <c r="G17" s="820"/>
      <c r="H17" s="820"/>
      <c r="I17" s="820"/>
      <c r="J17" s="820"/>
      <c r="K17" s="821"/>
      <c r="L17" s="201"/>
      <c r="M17" s="863"/>
      <c r="N17" s="200"/>
      <c r="O17" s="242"/>
      <c r="P17" s="821"/>
      <c r="Q17" s="867"/>
      <c r="R17" s="833"/>
      <c r="S17" s="833"/>
      <c r="T17" s="812"/>
      <c r="U17" s="815"/>
      <c r="V17" s="833"/>
      <c r="W17" s="833"/>
      <c r="X17" s="833"/>
      <c r="Y17" s="812"/>
      <c r="Z17" s="815"/>
      <c r="AA17" s="825"/>
      <c r="AB17" s="812"/>
      <c r="AC17" s="815"/>
      <c r="AD17" s="825"/>
      <c r="AE17" s="812"/>
      <c r="AF17" s="815"/>
      <c r="AG17" s="825"/>
      <c r="AH17" s="815"/>
      <c r="AI17" s="815"/>
      <c r="AJ17" s="812"/>
      <c r="AK17" s="815"/>
      <c r="AL17" s="825"/>
    </row>
    <row r="18" spans="1:38" ht="11.25" customHeight="1">
      <c r="A18" s="202"/>
      <c r="B18" s="203"/>
      <c r="C18" s="204"/>
      <c r="D18" s="204"/>
      <c r="E18" s="204"/>
      <c r="F18" s="204"/>
      <c r="G18" s="204"/>
      <c r="H18" s="204"/>
      <c r="I18" s="204"/>
      <c r="J18" s="204"/>
      <c r="K18" s="205"/>
      <c r="L18" s="206"/>
      <c r="M18" s="243"/>
      <c r="N18" s="207"/>
      <c r="O18" s="208"/>
      <c r="P18" s="208"/>
      <c r="Q18" s="207"/>
      <c r="R18" s="209"/>
      <c r="S18" s="209"/>
      <c r="T18" s="244"/>
      <c r="U18" s="244"/>
      <c r="V18" s="244"/>
      <c r="W18" s="209"/>
      <c r="X18" s="209"/>
      <c r="Y18" s="236"/>
      <c r="Z18" s="202"/>
      <c r="AA18" s="237"/>
      <c r="AB18" s="236"/>
      <c r="AC18" s="202"/>
      <c r="AD18" s="237"/>
      <c r="AE18" s="236"/>
      <c r="AF18" s="202"/>
      <c r="AG18" s="237"/>
      <c r="AH18" s="871"/>
      <c r="AI18" s="209"/>
      <c r="AJ18" s="388"/>
      <c r="AK18" s="202"/>
      <c r="AL18" s="389"/>
    </row>
    <row r="19" spans="1:38" s="49" customFormat="1" ht="27.75" customHeight="1">
      <c r="A19" s="210" t="s">
        <v>9</v>
      </c>
      <c r="B19" s="280" t="str">
        <f>IF(基本情報入力シート!C33="","",基本情報入力シート!C33)</f>
        <v/>
      </c>
      <c r="C19" s="290" t="str">
        <f>IF(基本情報入力シート!D33="","",基本情報入力シート!D33)</f>
        <v/>
      </c>
      <c r="D19" s="291" t="str">
        <f>IF(基本情報入力シート!E33="","",基本情報入力シート!E33)</f>
        <v/>
      </c>
      <c r="E19" s="281" t="str">
        <f>IF(基本情報入力シート!F33="","",基本情報入力シート!F33)</f>
        <v/>
      </c>
      <c r="F19" s="281" t="str">
        <f>IF(基本情報入力シート!G33="","",基本情報入力シート!G33)</f>
        <v/>
      </c>
      <c r="G19" s="281" t="str">
        <f>IF(基本情報入力シート!H33="","",基本情報入力シート!H33)</f>
        <v/>
      </c>
      <c r="H19" s="281" t="str">
        <f>IF(基本情報入力シート!I33="","",基本情報入力シート!I33)</f>
        <v/>
      </c>
      <c r="I19" s="281" t="str">
        <f>IF(基本情報入力シート!J33="","",基本情報入力シート!J33)</f>
        <v/>
      </c>
      <c r="J19" s="281" t="str">
        <f>IF(基本情報入力シート!K33="","",基本情報入力シート!K33)</f>
        <v/>
      </c>
      <c r="K19" s="282" t="str">
        <f>IF(基本情報入力シート!L33="","",基本情報入力シート!L33)</f>
        <v/>
      </c>
      <c r="L19" s="275" t="s">
        <v>184</v>
      </c>
      <c r="M19" s="507" t="str">
        <f>IF(基本情報入力シート!M33="","",基本情報入力シート!M33)</f>
        <v/>
      </c>
      <c r="N19" s="508" t="str">
        <f>IF(基本情報入力シート!R33="","",基本情報入力シート!R33)</f>
        <v/>
      </c>
      <c r="O19" s="508" t="str">
        <f>IF(基本情報入力シート!W33="","",基本情報入力シート!W33)</f>
        <v/>
      </c>
      <c r="P19" s="484" t="str">
        <f>IF(基本情報入力シート!X33="","",基本情報入力シート!X33)</f>
        <v/>
      </c>
      <c r="Q19" s="484" t="str">
        <f>IF(基本情報入力シート!Y33="","",基本情報入力シート!Y33)</f>
        <v/>
      </c>
      <c r="R19" s="487"/>
      <c r="S19" s="440"/>
      <c r="T19" s="488"/>
      <c r="U19" s="488"/>
      <c r="V19" s="488"/>
      <c r="W19" s="489"/>
      <c r="X19" s="443"/>
      <c r="Y19" s="490"/>
      <c r="Z19" s="490"/>
      <c r="AA19" s="490"/>
      <c r="AB19" s="490"/>
      <c r="AC19" s="490"/>
      <c r="AD19" s="490"/>
      <c r="AE19" s="491"/>
      <c r="AF19" s="491"/>
      <c r="AG19" s="492"/>
      <c r="AH19" s="493"/>
      <c r="AI19" s="494"/>
      <c r="AJ19" s="495"/>
      <c r="AK19" s="495"/>
      <c r="AL19" s="495"/>
    </row>
    <row r="20" spans="1:38" ht="27.75" customHeight="1">
      <c r="A20" s="211">
        <f>A19+1</f>
        <v>2</v>
      </c>
      <c r="B20" s="280" t="str">
        <f>IF(基本情報入力シート!C34="","",基本情報入力シート!C34)</f>
        <v/>
      </c>
      <c r="C20" s="290" t="str">
        <f>IF(基本情報入力シート!D34="","",基本情報入力シート!D34)</f>
        <v/>
      </c>
      <c r="D20" s="291" t="str">
        <f>IF(基本情報入力シート!E34="","",基本情報入力シート!E34)</f>
        <v/>
      </c>
      <c r="E20" s="281" t="str">
        <f>IF(基本情報入力シート!F34="","",基本情報入力シート!F34)</f>
        <v/>
      </c>
      <c r="F20" s="281" t="str">
        <f>IF(基本情報入力シート!G34="","",基本情報入力シート!G34)</f>
        <v/>
      </c>
      <c r="G20" s="281" t="str">
        <f>IF(基本情報入力シート!H34="","",基本情報入力シート!H34)</f>
        <v/>
      </c>
      <c r="H20" s="281" t="str">
        <f>IF(基本情報入力シート!I34="","",基本情報入力シート!I34)</f>
        <v/>
      </c>
      <c r="I20" s="281" t="str">
        <f>IF(基本情報入力シート!J34="","",基本情報入力シート!J34)</f>
        <v/>
      </c>
      <c r="J20" s="281" t="str">
        <f>IF(基本情報入力シート!K34="","",基本情報入力シート!K34)</f>
        <v/>
      </c>
      <c r="K20" s="282" t="str">
        <f>IF(基本情報入力シート!L34="","",基本情報入力シート!L34)</f>
        <v/>
      </c>
      <c r="L20" s="275" t="s">
        <v>185</v>
      </c>
      <c r="M20" s="507" t="str">
        <f>IF(基本情報入力シート!M34="","",基本情報入力シート!M34)</f>
        <v/>
      </c>
      <c r="N20" s="508" t="str">
        <f>IF(基本情報入力シート!R34="","",基本情報入力シート!R34)</f>
        <v/>
      </c>
      <c r="O20" s="508" t="str">
        <f>IF(基本情報入力シート!W34="","",基本情報入力シート!W34)</f>
        <v/>
      </c>
      <c r="P20" s="484" t="str">
        <f>IF(基本情報入力シート!X34="","",基本情報入力シート!X34)</f>
        <v/>
      </c>
      <c r="Q20" s="484" t="str">
        <f>IF(基本情報入力シート!Y34="","",基本情報入力シート!Y34)</f>
        <v/>
      </c>
      <c r="R20" s="487"/>
      <c r="S20" s="440"/>
      <c r="T20" s="488"/>
      <c r="U20" s="488"/>
      <c r="V20" s="488"/>
      <c r="W20" s="489"/>
      <c r="X20" s="443"/>
      <c r="Y20" s="490"/>
      <c r="Z20" s="490"/>
      <c r="AA20" s="490"/>
      <c r="AB20" s="490"/>
      <c r="AC20" s="490"/>
      <c r="AD20" s="490"/>
      <c r="AE20" s="491"/>
      <c r="AF20" s="491"/>
      <c r="AG20" s="492"/>
      <c r="AH20" s="493"/>
      <c r="AI20" s="494"/>
      <c r="AJ20" s="495"/>
      <c r="AK20" s="495"/>
      <c r="AL20" s="495"/>
    </row>
    <row r="21" spans="1:38" ht="27.75" customHeight="1">
      <c r="A21" s="211">
        <f t="shared" ref="A21:A84" si="3">A20+1</f>
        <v>3</v>
      </c>
      <c r="B21" s="280" t="str">
        <f>IF(基本情報入力シート!C35="","",基本情報入力シート!C35)</f>
        <v/>
      </c>
      <c r="C21" s="290" t="str">
        <f>IF(基本情報入力シート!D35="","",基本情報入力シート!D35)</f>
        <v/>
      </c>
      <c r="D21" s="291" t="str">
        <f>IF(基本情報入力シート!E35="","",基本情報入力シート!E35)</f>
        <v/>
      </c>
      <c r="E21" s="281" t="str">
        <f>IF(基本情報入力シート!F35="","",基本情報入力シート!F35)</f>
        <v/>
      </c>
      <c r="F21" s="281" t="str">
        <f>IF(基本情報入力シート!G35="","",基本情報入力シート!G35)</f>
        <v/>
      </c>
      <c r="G21" s="281" t="str">
        <f>IF(基本情報入力シート!H35="","",基本情報入力シート!H35)</f>
        <v/>
      </c>
      <c r="H21" s="281" t="str">
        <f>IF(基本情報入力シート!I35="","",基本情報入力シート!I35)</f>
        <v/>
      </c>
      <c r="I21" s="281" t="str">
        <f>IF(基本情報入力シート!J35="","",基本情報入力シート!J35)</f>
        <v/>
      </c>
      <c r="J21" s="281" t="str">
        <f>IF(基本情報入力シート!K35="","",基本情報入力シート!K35)</f>
        <v/>
      </c>
      <c r="K21" s="282" t="str">
        <f>IF(基本情報入力シート!L35="","",基本情報入力シート!L35)</f>
        <v/>
      </c>
      <c r="L21" s="275" t="s">
        <v>187</v>
      </c>
      <c r="M21" s="507" t="str">
        <f>IF(基本情報入力シート!M35="","",基本情報入力シート!M35)</f>
        <v/>
      </c>
      <c r="N21" s="508" t="str">
        <f>IF(基本情報入力シート!R35="","",基本情報入力シート!R35)</f>
        <v/>
      </c>
      <c r="O21" s="508" t="str">
        <f>IF(基本情報入力シート!W35="","",基本情報入力シート!W35)</f>
        <v/>
      </c>
      <c r="P21" s="484" t="str">
        <f>IF(基本情報入力シート!X35="","",基本情報入力シート!X35)</f>
        <v/>
      </c>
      <c r="Q21" s="484" t="str">
        <f>IF(基本情報入力シート!Y35="","",基本情報入力シート!Y35)</f>
        <v/>
      </c>
      <c r="R21" s="487"/>
      <c r="S21" s="440"/>
      <c r="T21" s="488"/>
      <c r="U21" s="488"/>
      <c r="V21" s="488"/>
      <c r="W21" s="489"/>
      <c r="X21" s="443"/>
      <c r="Y21" s="490"/>
      <c r="Z21" s="490"/>
      <c r="AA21" s="490"/>
      <c r="AB21" s="490"/>
      <c r="AC21" s="490"/>
      <c r="AD21" s="490"/>
      <c r="AE21" s="491"/>
      <c r="AF21" s="491"/>
      <c r="AG21" s="492"/>
      <c r="AH21" s="493"/>
      <c r="AI21" s="494"/>
      <c r="AJ21" s="495"/>
      <c r="AK21" s="495"/>
      <c r="AL21" s="495"/>
    </row>
    <row r="22" spans="1:38" ht="27.75" customHeight="1">
      <c r="A22" s="211">
        <f t="shared" si="3"/>
        <v>4</v>
      </c>
      <c r="B22" s="280" t="str">
        <f>IF(基本情報入力シート!C36="","",基本情報入力シート!C36)</f>
        <v/>
      </c>
      <c r="C22" s="290" t="str">
        <f>IF(基本情報入力シート!D36="","",基本情報入力シート!D36)</f>
        <v/>
      </c>
      <c r="D22" s="291" t="str">
        <f>IF(基本情報入力シート!E36="","",基本情報入力シート!E36)</f>
        <v/>
      </c>
      <c r="E22" s="281" t="str">
        <f>IF(基本情報入力シート!F36="","",基本情報入力シート!F36)</f>
        <v/>
      </c>
      <c r="F22" s="281" t="str">
        <f>IF(基本情報入力シート!G36="","",基本情報入力シート!G36)</f>
        <v/>
      </c>
      <c r="G22" s="281" t="str">
        <f>IF(基本情報入力シート!H36="","",基本情報入力シート!H36)</f>
        <v/>
      </c>
      <c r="H22" s="281" t="str">
        <f>IF(基本情報入力シート!I36="","",基本情報入力シート!I36)</f>
        <v/>
      </c>
      <c r="I22" s="281" t="str">
        <f>IF(基本情報入力シート!J36="","",基本情報入力シート!J36)</f>
        <v/>
      </c>
      <c r="J22" s="281" t="str">
        <f>IF(基本情報入力シート!K36="","",基本情報入力シート!K36)</f>
        <v/>
      </c>
      <c r="K22" s="282" t="str">
        <f>IF(基本情報入力シート!L36="","",基本情報入力シート!L36)</f>
        <v/>
      </c>
      <c r="L22" s="275" t="s">
        <v>188</v>
      </c>
      <c r="M22" s="507" t="str">
        <f>IF(基本情報入力シート!M36="","",基本情報入力シート!M36)</f>
        <v/>
      </c>
      <c r="N22" s="508" t="str">
        <f>IF(基本情報入力シート!R36="","",基本情報入力シート!R36)</f>
        <v/>
      </c>
      <c r="O22" s="508" t="str">
        <f>IF(基本情報入力シート!W36="","",基本情報入力シート!W36)</f>
        <v/>
      </c>
      <c r="P22" s="484" t="str">
        <f>IF(基本情報入力シート!X36="","",基本情報入力シート!X36)</f>
        <v/>
      </c>
      <c r="Q22" s="484" t="str">
        <f>IF(基本情報入力シート!Y36="","",基本情報入力シート!Y36)</f>
        <v/>
      </c>
      <c r="R22" s="487"/>
      <c r="S22" s="440"/>
      <c r="T22" s="488"/>
      <c r="U22" s="488"/>
      <c r="V22" s="488"/>
      <c r="W22" s="489"/>
      <c r="X22" s="443"/>
      <c r="Y22" s="490"/>
      <c r="Z22" s="490"/>
      <c r="AA22" s="490"/>
      <c r="AB22" s="490"/>
      <c r="AC22" s="490"/>
      <c r="AD22" s="490"/>
      <c r="AE22" s="491"/>
      <c r="AF22" s="491"/>
      <c r="AG22" s="492"/>
      <c r="AH22" s="493"/>
      <c r="AI22" s="494"/>
      <c r="AJ22" s="495"/>
      <c r="AK22" s="495"/>
      <c r="AL22" s="495"/>
    </row>
    <row r="23" spans="1:38" ht="27.75" customHeight="1">
      <c r="A23" s="211">
        <f t="shared" si="3"/>
        <v>5</v>
      </c>
      <c r="B23" s="280" t="str">
        <f>IF(基本情報入力シート!C37="","",基本情報入力シート!C37)</f>
        <v/>
      </c>
      <c r="C23" s="290" t="str">
        <f>IF(基本情報入力シート!D37="","",基本情報入力シート!D37)</f>
        <v/>
      </c>
      <c r="D23" s="291" t="str">
        <f>IF(基本情報入力シート!E37="","",基本情報入力シート!E37)</f>
        <v/>
      </c>
      <c r="E23" s="281" t="str">
        <f>IF(基本情報入力シート!F37="","",基本情報入力シート!F37)</f>
        <v/>
      </c>
      <c r="F23" s="281" t="str">
        <f>IF(基本情報入力シート!G37="","",基本情報入力シート!G37)</f>
        <v/>
      </c>
      <c r="G23" s="281" t="str">
        <f>IF(基本情報入力シート!H37="","",基本情報入力シート!H37)</f>
        <v/>
      </c>
      <c r="H23" s="281" t="str">
        <f>IF(基本情報入力シート!I37="","",基本情報入力シート!I37)</f>
        <v/>
      </c>
      <c r="I23" s="281" t="str">
        <f>IF(基本情報入力シート!J37="","",基本情報入力シート!J37)</f>
        <v/>
      </c>
      <c r="J23" s="281" t="str">
        <f>IF(基本情報入力シート!K37="","",基本情報入力シート!K37)</f>
        <v/>
      </c>
      <c r="K23" s="282" t="str">
        <f>IF(基本情報入力シート!L37="","",基本情報入力シート!L37)</f>
        <v/>
      </c>
      <c r="L23" s="275" t="s">
        <v>189</v>
      </c>
      <c r="M23" s="507" t="str">
        <f>IF(基本情報入力シート!M37="","",基本情報入力シート!M37)</f>
        <v/>
      </c>
      <c r="N23" s="508" t="str">
        <f>IF(基本情報入力シート!R37="","",基本情報入力シート!R37)</f>
        <v/>
      </c>
      <c r="O23" s="508" t="str">
        <f>IF(基本情報入力シート!W37="","",基本情報入力シート!W37)</f>
        <v/>
      </c>
      <c r="P23" s="484" t="str">
        <f>IF(基本情報入力シート!X37="","",基本情報入力シート!X37)</f>
        <v/>
      </c>
      <c r="Q23" s="484" t="str">
        <f>IF(基本情報入力シート!Y37="","",基本情報入力シート!Y37)</f>
        <v/>
      </c>
      <c r="R23" s="487"/>
      <c r="S23" s="440"/>
      <c r="T23" s="488"/>
      <c r="U23" s="488"/>
      <c r="V23" s="488"/>
      <c r="W23" s="489"/>
      <c r="X23" s="443"/>
      <c r="Y23" s="490"/>
      <c r="Z23" s="490"/>
      <c r="AA23" s="490"/>
      <c r="AB23" s="490"/>
      <c r="AC23" s="490"/>
      <c r="AD23" s="490"/>
      <c r="AE23" s="491"/>
      <c r="AF23" s="491"/>
      <c r="AG23" s="492"/>
      <c r="AH23" s="493"/>
      <c r="AI23" s="494"/>
      <c r="AJ23" s="495"/>
      <c r="AK23" s="495"/>
      <c r="AL23" s="495"/>
    </row>
    <row r="24" spans="1:38" ht="27.75" customHeight="1">
      <c r="A24" s="211">
        <f t="shared" si="3"/>
        <v>6</v>
      </c>
      <c r="B24" s="280" t="str">
        <f>IF(基本情報入力シート!C38="","",基本情報入力シート!C38)</f>
        <v/>
      </c>
      <c r="C24" s="290" t="str">
        <f>IF(基本情報入力シート!D38="","",基本情報入力シート!D38)</f>
        <v/>
      </c>
      <c r="D24" s="291" t="str">
        <f>IF(基本情報入力シート!E38="","",基本情報入力シート!E38)</f>
        <v/>
      </c>
      <c r="E24" s="281" t="str">
        <f>IF(基本情報入力シート!F38="","",基本情報入力シート!F38)</f>
        <v/>
      </c>
      <c r="F24" s="281" t="str">
        <f>IF(基本情報入力シート!G38="","",基本情報入力シート!G38)</f>
        <v/>
      </c>
      <c r="G24" s="281" t="str">
        <f>IF(基本情報入力シート!H38="","",基本情報入力シート!H38)</f>
        <v/>
      </c>
      <c r="H24" s="281" t="str">
        <f>IF(基本情報入力シート!I38="","",基本情報入力シート!I38)</f>
        <v/>
      </c>
      <c r="I24" s="281" t="str">
        <f>IF(基本情報入力シート!J38="","",基本情報入力シート!J38)</f>
        <v/>
      </c>
      <c r="J24" s="281" t="str">
        <f>IF(基本情報入力シート!K38="","",基本情報入力シート!K38)</f>
        <v/>
      </c>
      <c r="K24" s="282" t="str">
        <f>IF(基本情報入力シート!L38="","",基本情報入力シート!L38)</f>
        <v/>
      </c>
      <c r="L24" s="275" t="s">
        <v>190</v>
      </c>
      <c r="M24" s="507" t="str">
        <f>IF(基本情報入力シート!M38="","",基本情報入力シート!M38)</f>
        <v/>
      </c>
      <c r="N24" s="508" t="str">
        <f>IF(基本情報入力シート!R38="","",基本情報入力シート!R38)</f>
        <v/>
      </c>
      <c r="O24" s="508" t="str">
        <f>IF(基本情報入力シート!W38="","",基本情報入力シート!W38)</f>
        <v/>
      </c>
      <c r="P24" s="484" t="str">
        <f>IF(基本情報入力シート!X38="","",基本情報入力シート!X38)</f>
        <v/>
      </c>
      <c r="Q24" s="484" t="str">
        <f>IF(基本情報入力シート!Y38="","",基本情報入力シート!Y38)</f>
        <v/>
      </c>
      <c r="R24" s="487"/>
      <c r="S24" s="440"/>
      <c r="T24" s="488"/>
      <c r="U24" s="488"/>
      <c r="V24" s="488"/>
      <c r="W24" s="489"/>
      <c r="X24" s="443"/>
      <c r="Y24" s="490"/>
      <c r="Z24" s="490"/>
      <c r="AA24" s="490"/>
      <c r="AB24" s="490"/>
      <c r="AC24" s="490"/>
      <c r="AD24" s="490"/>
      <c r="AE24" s="491"/>
      <c r="AF24" s="491"/>
      <c r="AG24" s="492"/>
      <c r="AH24" s="493"/>
      <c r="AI24" s="494"/>
      <c r="AJ24" s="495"/>
      <c r="AK24" s="495"/>
      <c r="AL24" s="495"/>
    </row>
    <row r="25" spans="1:38" ht="27.75" customHeight="1">
      <c r="A25" s="211">
        <f t="shared" si="3"/>
        <v>7</v>
      </c>
      <c r="B25" s="280" t="str">
        <f>IF(基本情報入力シート!C39="","",基本情報入力シート!C39)</f>
        <v/>
      </c>
      <c r="C25" s="290" t="str">
        <f>IF(基本情報入力シート!D39="","",基本情報入力シート!D39)</f>
        <v/>
      </c>
      <c r="D25" s="291" t="str">
        <f>IF(基本情報入力シート!E39="","",基本情報入力シート!E39)</f>
        <v/>
      </c>
      <c r="E25" s="281" t="str">
        <f>IF(基本情報入力シート!F39="","",基本情報入力シート!F39)</f>
        <v/>
      </c>
      <c r="F25" s="281" t="str">
        <f>IF(基本情報入力シート!G39="","",基本情報入力シート!G39)</f>
        <v/>
      </c>
      <c r="G25" s="281" t="str">
        <f>IF(基本情報入力シート!H39="","",基本情報入力シート!H39)</f>
        <v/>
      </c>
      <c r="H25" s="281" t="str">
        <f>IF(基本情報入力シート!I39="","",基本情報入力シート!I39)</f>
        <v/>
      </c>
      <c r="I25" s="281" t="str">
        <f>IF(基本情報入力シート!J39="","",基本情報入力シート!J39)</f>
        <v/>
      </c>
      <c r="J25" s="281" t="str">
        <f>IF(基本情報入力シート!K39="","",基本情報入力シート!K39)</f>
        <v/>
      </c>
      <c r="K25" s="282" t="str">
        <f>IF(基本情報入力シート!L39="","",基本情報入力シート!L39)</f>
        <v/>
      </c>
      <c r="L25" s="275" t="s">
        <v>191</v>
      </c>
      <c r="M25" s="507" t="str">
        <f>IF(基本情報入力シート!M39="","",基本情報入力シート!M39)</f>
        <v/>
      </c>
      <c r="N25" s="508" t="str">
        <f>IF(基本情報入力シート!R39="","",基本情報入力シート!R39)</f>
        <v/>
      </c>
      <c r="O25" s="508" t="str">
        <f>IF(基本情報入力シート!W39="","",基本情報入力シート!W39)</f>
        <v/>
      </c>
      <c r="P25" s="484" t="str">
        <f>IF(基本情報入力シート!X39="","",基本情報入力シート!X39)</f>
        <v/>
      </c>
      <c r="Q25" s="484" t="str">
        <f>IF(基本情報入力シート!Y39="","",基本情報入力シート!Y39)</f>
        <v/>
      </c>
      <c r="R25" s="487"/>
      <c r="S25" s="440"/>
      <c r="T25" s="488"/>
      <c r="U25" s="488"/>
      <c r="V25" s="488"/>
      <c r="W25" s="489"/>
      <c r="X25" s="443"/>
      <c r="Y25" s="490"/>
      <c r="Z25" s="490"/>
      <c r="AA25" s="490"/>
      <c r="AB25" s="490"/>
      <c r="AC25" s="490"/>
      <c r="AD25" s="490"/>
      <c r="AE25" s="491"/>
      <c r="AF25" s="491"/>
      <c r="AG25" s="492"/>
      <c r="AH25" s="493"/>
      <c r="AI25" s="494"/>
      <c r="AJ25" s="495"/>
      <c r="AK25" s="495"/>
      <c r="AL25" s="495"/>
    </row>
    <row r="26" spans="1:38" ht="27.75" customHeight="1">
      <c r="A26" s="211">
        <f t="shared" si="3"/>
        <v>8</v>
      </c>
      <c r="B26" s="280" t="str">
        <f>IF(基本情報入力シート!C40="","",基本情報入力シート!C40)</f>
        <v/>
      </c>
      <c r="C26" s="290" t="str">
        <f>IF(基本情報入力シート!D40="","",基本情報入力シート!D40)</f>
        <v/>
      </c>
      <c r="D26" s="291" t="str">
        <f>IF(基本情報入力シート!E40="","",基本情報入力シート!E40)</f>
        <v/>
      </c>
      <c r="E26" s="281" t="str">
        <f>IF(基本情報入力シート!F40="","",基本情報入力シート!F40)</f>
        <v/>
      </c>
      <c r="F26" s="281" t="str">
        <f>IF(基本情報入力シート!G40="","",基本情報入力シート!G40)</f>
        <v/>
      </c>
      <c r="G26" s="281" t="str">
        <f>IF(基本情報入力シート!H40="","",基本情報入力シート!H40)</f>
        <v/>
      </c>
      <c r="H26" s="281" t="str">
        <f>IF(基本情報入力シート!I40="","",基本情報入力シート!I40)</f>
        <v/>
      </c>
      <c r="I26" s="281" t="str">
        <f>IF(基本情報入力シート!J40="","",基本情報入力シート!J40)</f>
        <v/>
      </c>
      <c r="J26" s="281" t="str">
        <f>IF(基本情報入力シート!K40="","",基本情報入力シート!K40)</f>
        <v/>
      </c>
      <c r="K26" s="282" t="str">
        <f>IF(基本情報入力シート!L40="","",基本情報入力シート!L40)</f>
        <v/>
      </c>
      <c r="L26" s="275" t="s">
        <v>192</v>
      </c>
      <c r="M26" s="507" t="str">
        <f>IF(基本情報入力シート!M40="","",基本情報入力シート!M40)</f>
        <v/>
      </c>
      <c r="N26" s="508" t="str">
        <f>IF(基本情報入力シート!R40="","",基本情報入力シート!R40)</f>
        <v/>
      </c>
      <c r="O26" s="508" t="str">
        <f>IF(基本情報入力シート!W40="","",基本情報入力シート!W40)</f>
        <v/>
      </c>
      <c r="P26" s="484" t="str">
        <f>IF(基本情報入力シート!X40="","",基本情報入力シート!X40)</f>
        <v/>
      </c>
      <c r="Q26" s="484" t="str">
        <f>IF(基本情報入力シート!Y40="","",基本情報入力シート!Y40)</f>
        <v/>
      </c>
      <c r="R26" s="487"/>
      <c r="S26" s="440"/>
      <c r="T26" s="488"/>
      <c r="U26" s="488"/>
      <c r="V26" s="488"/>
      <c r="W26" s="489"/>
      <c r="X26" s="443"/>
      <c r="Y26" s="490"/>
      <c r="Z26" s="490"/>
      <c r="AA26" s="490"/>
      <c r="AB26" s="490"/>
      <c r="AC26" s="490"/>
      <c r="AD26" s="490"/>
      <c r="AE26" s="491"/>
      <c r="AF26" s="491"/>
      <c r="AG26" s="492"/>
      <c r="AH26" s="493"/>
      <c r="AI26" s="494"/>
      <c r="AJ26" s="495"/>
      <c r="AK26" s="495"/>
      <c r="AL26" s="495"/>
    </row>
    <row r="27" spans="1:38" ht="27.75" customHeight="1">
      <c r="A27" s="211">
        <f t="shared" si="3"/>
        <v>9</v>
      </c>
      <c r="B27" s="280" t="str">
        <f>IF(基本情報入力シート!C41="","",基本情報入力シート!C41)</f>
        <v/>
      </c>
      <c r="C27" s="290" t="str">
        <f>IF(基本情報入力シート!D41="","",基本情報入力シート!D41)</f>
        <v/>
      </c>
      <c r="D27" s="291" t="str">
        <f>IF(基本情報入力シート!E41="","",基本情報入力シート!E41)</f>
        <v/>
      </c>
      <c r="E27" s="281" t="str">
        <f>IF(基本情報入力シート!F41="","",基本情報入力シート!F41)</f>
        <v/>
      </c>
      <c r="F27" s="281" t="str">
        <f>IF(基本情報入力シート!G41="","",基本情報入力シート!G41)</f>
        <v/>
      </c>
      <c r="G27" s="281" t="str">
        <f>IF(基本情報入力シート!H41="","",基本情報入力シート!H41)</f>
        <v/>
      </c>
      <c r="H27" s="281" t="str">
        <f>IF(基本情報入力シート!I41="","",基本情報入力シート!I41)</f>
        <v/>
      </c>
      <c r="I27" s="281" t="str">
        <f>IF(基本情報入力シート!J41="","",基本情報入力シート!J41)</f>
        <v/>
      </c>
      <c r="J27" s="281" t="str">
        <f>IF(基本情報入力シート!K41="","",基本情報入力シート!K41)</f>
        <v/>
      </c>
      <c r="K27" s="282" t="str">
        <f>IF(基本情報入力シート!L41="","",基本情報入力シート!L41)</f>
        <v/>
      </c>
      <c r="L27" s="275" t="s">
        <v>193</v>
      </c>
      <c r="M27" s="507" t="str">
        <f>IF(基本情報入力シート!M41="","",基本情報入力シート!M41)</f>
        <v/>
      </c>
      <c r="N27" s="508" t="str">
        <f>IF(基本情報入力シート!R41="","",基本情報入力シート!R41)</f>
        <v/>
      </c>
      <c r="O27" s="508" t="str">
        <f>IF(基本情報入力シート!W41="","",基本情報入力シート!W41)</f>
        <v/>
      </c>
      <c r="P27" s="484" t="str">
        <f>IF(基本情報入力シート!X41="","",基本情報入力シート!X41)</f>
        <v/>
      </c>
      <c r="Q27" s="484" t="str">
        <f>IF(基本情報入力シート!Y41="","",基本情報入力シート!Y41)</f>
        <v/>
      </c>
      <c r="R27" s="487"/>
      <c r="S27" s="440"/>
      <c r="T27" s="488"/>
      <c r="U27" s="488"/>
      <c r="V27" s="488"/>
      <c r="W27" s="489"/>
      <c r="X27" s="443"/>
      <c r="Y27" s="490"/>
      <c r="Z27" s="490"/>
      <c r="AA27" s="490"/>
      <c r="AB27" s="490"/>
      <c r="AC27" s="490"/>
      <c r="AD27" s="490"/>
      <c r="AE27" s="491"/>
      <c r="AF27" s="491"/>
      <c r="AG27" s="492"/>
      <c r="AH27" s="493"/>
      <c r="AI27" s="494"/>
      <c r="AJ27" s="495"/>
      <c r="AK27" s="495"/>
      <c r="AL27" s="495"/>
    </row>
    <row r="28" spans="1:38" ht="27.75" customHeight="1">
      <c r="A28" s="211">
        <f t="shared" si="3"/>
        <v>10</v>
      </c>
      <c r="B28" s="280" t="str">
        <f>IF(基本情報入力シート!C42="","",基本情報入力シート!C42)</f>
        <v/>
      </c>
      <c r="C28" s="290" t="str">
        <f>IF(基本情報入力シート!D42="","",基本情報入力シート!D42)</f>
        <v/>
      </c>
      <c r="D28" s="291" t="str">
        <f>IF(基本情報入力シート!E42="","",基本情報入力シート!E42)</f>
        <v/>
      </c>
      <c r="E28" s="281" t="str">
        <f>IF(基本情報入力シート!F42="","",基本情報入力シート!F42)</f>
        <v/>
      </c>
      <c r="F28" s="281" t="str">
        <f>IF(基本情報入力シート!G42="","",基本情報入力シート!G42)</f>
        <v/>
      </c>
      <c r="G28" s="281" t="str">
        <f>IF(基本情報入力シート!H42="","",基本情報入力シート!H42)</f>
        <v/>
      </c>
      <c r="H28" s="281" t="str">
        <f>IF(基本情報入力シート!I42="","",基本情報入力シート!I42)</f>
        <v/>
      </c>
      <c r="I28" s="281" t="str">
        <f>IF(基本情報入力シート!J42="","",基本情報入力シート!J42)</f>
        <v/>
      </c>
      <c r="J28" s="281" t="str">
        <f>IF(基本情報入力シート!K42="","",基本情報入力シート!K42)</f>
        <v/>
      </c>
      <c r="K28" s="282" t="str">
        <f>IF(基本情報入力シート!L42="","",基本情報入力シート!L42)</f>
        <v/>
      </c>
      <c r="L28" s="275" t="s">
        <v>194</v>
      </c>
      <c r="M28" s="507" t="str">
        <f>IF(基本情報入力シート!M42="","",基本情報入力シート!M42)</f>
        <v/>
      </c>
      <c r="N28" s="508" t="str">
        <f>IF(基本情報入力シート!R42="","",基本情報入力シート!R42)</f>
        <v/>
      </c>
      <c r="O28" s="508" t="str">
        <f>IF(基本情報入力シート!W42="","",基本情報入力シート!W42)</f>
        <v/>
      </c>
      <c r="P28" s="484" t="str">
        <f>IF(基本情報入力シート!X42="","",基本情報入力シート!X42)</f>
        <v/>
      </c>
      <c r="Q28" s="484" t="str">
        <f>IF(基本情報入力シート!Y42="","",基本情報入力シート!Y42)</f>
        <v/>
      </c>
      <c r="R28" s="487"/>
      <c r="S28" s="440"/>
      <c r="T28" s="488"/>
      <c r="U28" s="488"/>
      <c r="V28" s="488"/>
      <c r="W28" s="489"/>
      <c r="X28" s="443"/>
      <c r="Y28" s="490"/>
      <c r="Z28" s="490"/>
      <c r="AA28" s="490"/>
      <c r="AB28" s="490"/>
      <c r="AC28" s="490"/>
      <c r="AD28" s="490"/>
      <c r="AE28" s="491"/>
      <c r="AF28" s="491"/>
      <c r="AG28" s="492"/>
      <c r="AH28" s="493"/>
      <c r="AI28" s="494"/>
      <c r="AJ28" s="495"/>
      <c r="AK28" s="495"/>
      <c r="AL28" s="495"/>
    </row>
    <row r="29" spans="1:38" ht="27.75" customHeight="1">
      <c r="A29" s="211">
        <f t="shared" si="3"/>
        <v>11</v>
      </c>
      <c r="B29" s="280" t="str">
        <f>IF(基本情報入力シート!C43="","",基本情報入力シート!C43)</f>
        <v/>
      </c>
      <c r="C29" s="290" t="str">
        <f>IF(基本情報入力シート!D43="","",基本情報入力シート!D43)</f>
        <v/>
      </c>
      <c r="D29" s="291" t="str">
        <f>IF(基本情報入力シート!E43="","",基本情報入力シート!E43)</f>
        <v/>
      </c>
      <c r="E29" s="281" t="str">
        <f>IF(基本情報入力シート!F43="","",基本情報入力シート!F43)</f>
        <v/>
      </c>
      <c r="F29" s="281" t="str">
        <f>IF(基本情報入力シート!G43="","",基本情報入力シート!G43)</f>
        <v/>
      </c>
      <c r="G29" s="281" t="str">
        <f>IF(基本情報入力シート!H43="","",基本情報入力シート!H43)</f>
        <v/>
      </c>
      <c r="H29" s="281" t="str">
        <f>IF(基本情報入力シート!I43="","",基本情報入力シート!I43)</f>
        <v/>
      </c>
      <c r="I29" s="281" t="str">
        <f>IF(基本情報入力シート!J43="","",基本情報入力シート!J43)</f>
        <v/>
      </c>
      <c r="J29" s="281" t="str">
        <f>IF(基本情報入力シート!K43="","",基本情報入力シート!K43)</f>
        <v/>
      </c>
      <c r="K29" s="282" t="str">
        <f>IF(基本情報入力シート!L43="","",基本情報入力シート!L43)</f>
        <v/>
      </c>
      <c r="L29" s="275" t="s">
        <v>195</v>
      </c>
      <c r="M29" s="507" t="str">
        <f>IF(基本情報入力シート!M43="","",基本情報入力シート!M43)</f>
        <v/>
      </c>
      <c r="N29" s="508" t="str">
        <f>IF(基本情報入力シート!R43="","",基本情報入力シート!R43)</f>
        <v/>
      </c>
      <c r="O29" s="508" t="str">
        <f>IF(基本情報入力シート!W43="","",基本情報入力シート!W43)</f>
        <v/>
      </c>
      <c r="P29" s="484" t="str">
        <f>IF(基本情報入力シート!X43="","",基本情報入力シート!X43)</f>
        <v/>
      </c>
      <c r="Q29" s="484" t="str">
        <f>IF(基本情報入力シート!Y43="","",基本情報入力シート!Y43)</f>
        <v/>
      </c>
      <c r="R29" s="487"/>
      <c r="S29" s="440"/>
      <c r="T29" s="488"/>
      <c r="U29" s="488"/>
      <c r="V29" s="488"/>
      <c r="W29" s="489"/>
      <c r="X29" s="443"/>
      <c r="Y29" s="490"/>
      <c r="Z29" s="490"/>
      <c r="AA29" s="490"/>
      <c r="AB29" s="490"/>
      <c r="AC29" s="490"/>
      <c r="AD29" s="490"/>
      <c r="AE29" s="491"/>
      <c r="AF29" s="491"/>
      <c r="AG29" s="492"/>
      <c r="AH29" s="493"/>
      <c r="AI29" s="494"/>
      <c r="AJ29" s="495"/>
      <c r="AK29" s="495"/>
      <c r="AL29" s="495"/>
    </row>
    <row r="30" spans="1:38" ht="27.75" customHeight="1">
      <c r="A30" s="211">
        <f t="shared" si="3"/>
        <v>12</v>
      </c>
      <c r="B30" s="280" t="str">
        <f>IF(基本情報入力シート!C44="","",基本情報入力シート!C44)</f>
        <v/>
      </c>
      <c r="C30" s="290" t="str">
        <f>IF(基本情報入力シート!D44="","",基本情報入力シート!D44)</f>
        <v/>
      </c>
      <c r="D30" s="291" t="str">
        <f>IF(基本情報入力シート!E44="","",基本情報入力シート!E44)</f>
        <v/>
      </c>
      <c r="E30" s="281" t="str">
        <f>IF(基本情報入力シート!F44="","",基本情報入力シート!F44)</f>
        <v/>
      </c>
      <c r="F30" s="281" t="str">
        <f>IF(基本情報入力シート!G44="","",基本情報入力シート!G44)</f>
        <v/>
      </c>
      <c r="G30" s="281" t="str">
        <f>IF(基本情報入力シート!H44="","",基本情報入力シート!H44)</f>
        <v/>
      </c>
      <c r="H30" s="281" t="str">
        <f>IF(基本情報入力シート!I44="","",基本情報入力シート!I44)</f>
        <v/>
      </c>
      <c r="I30" s="281" t="str">
        <f>IF(基本情報入力シート!J44="","",基本情報入力シート!J44)</f>
        <v/>
      </c>
      <c r="J30" s="281" t="str">
        <f>IF(基本情報入力シート!K44="","",基本情報入力シート!K44)</f>
        <v/>
      </c>
      <c r="K30" s="282" t="str">
        <f>IF(基本情報入力シート!L44="","",基本情報入力シート!L44)</f>
        <v/>
      </c>
      <c r="L30" s="275" t="s">
        <v>196</v>
      </c>
      <c r="M30" s="507" t="str">
        <f>IF(基本情報入力シート!M44="","",基本情報入力シート!M44)</f>
        <v/>
      </c>
      <c r="N30" s="508" t="str">
        <f>IF(基本情報入力シート!R44="","",基本情報入力シート!R44)</f>
        <v/>
      </c>
      <c r="O30" s="508" t="str">
        <f>IF(基本情報入力シート!W44="","",基本情報入力シート!W44)</f>
        <v/>
      </c>
      <c r="P30" s="484" t="str">
        <f>IF(基本情報入力シート!X44="","",基本情報入力シート!X44)</f>
        <v/>
      </c>
      <c r="Q30" s="484" t="str">
        <f>IF(基本情報入力シート!Y44="","",基本情報入力シート!Y44)</f>
        <v/>
      </c>
      <c r="R30" s="496"/>
      <c r="S30" s="445"/>
      <c r="T30" s="445"/>
      <c r="U30" s="445"/>
      <c r="V30" s="445"/>
      <c r="W30" s="497"/>
      <c r="X30" s="446"/>
      <c r="Y30" s="446"/>
      <c r="Z30" s="446"/>
      <c r="AA30" s="446"/>
      <c r="AB30" s="446"/>
      <c r="AC30" s="446"/>
      <c r="AD30" s="446"/>
      <c r="AE30" s="498"/>
      <c r="AF30" s="498"/>
      <c r="AG30" s="499"/>
      <c r="AH30" s="500"/>
      <c r="AI30" s="501"/>
      <c r="AJ30" s="501"/>
      <c r="AK30" s="501"/>
      <c r="AL30" s="501"/>
    </row>
    <row r="31" spans="1:38" ht="27.75" customHeight="1">
      <c r="A31" s="211">
        <f t="shared" si="3"/>
        <v>13</v>
      </c>
      <c r="B31" s="280" t="str">
        <f>IF(基本情報入力シート!C45="","",基本情報入力シート!C45)</f>
        <v/>
      </c>
      <c r="C31" s="290" t="str">
        <f>IF(基本情報入力シート!D45="","",基本情報入力シート!D45)</f>
        <v/>
      </c>
      <c r="D31" s="291" t="str">
        <f>IF(基本情報入力シート!E45="","",基本情報入力シート!E45)</f>
        <v/>
      </c>
      <c r="E31" s="281" t="str">
        <f>IF(基本情報入力シート!F45="","",基本情報入力シート!F45)</f>
        <v/>
      </c>
      <c r="F31" s="281" t="str">
        <f>IF(基本情報入力シート!G45="","",基本情報入力シート!G45)</f>
        <v/>
      </c>
      <c r="G31" s="281" t="str">
        <f>IF(基本情報入力シート!H45="","",基本情報入力シート!H45)</f>
        <v/>
      </c>
      <c r="H31" s="281" t="str">
        <f>IF(基本情報入力シート!I45="","",基本情報入力シート!I45)</f>
        <v/>
      </c>
      <c r="I31" s="281" t="str">
        <f>IF(基本情報入力シート!J45="","",基本情報入力シート!J45)</f>
        <v/>
      </c>
      <c r="J31" s="281" t="str">
        <f>IF(基本情報入力シート!K45="","",基本情報入力シート!K45)</f>
        <v/>
      </c>
      <c r="K31" s="282" t="str">
        <f>IF(基本情報入力シート!L45="","",基本情報入力シート!L45)</f>
        <v/>
      </c>
      <c r="L31" s="275" t="s">
        <v>197</v>
      </c>
      <c r="M31" s="507" t="str">
        <f>IF(基本情報入力シート!M45="","",基本情報入力シート!M45)</f>
        <v/>
      </c>
      <c r="N31" s="508" t="str">
        <f>IF(基本情報入力シート!R45="","",基本情報入力シート!R45)</f>
        <v/>
      </c>
      <c r="O31" s="508" t="str">
        <f>IF(基本情報入力シート!W45="","",基本情報入力シート!W45)</f>
        <v/>
      </c>
      <c r="P31" s="484" t="str">
        <f>IF(基本情報入力シート!X45="","",基本情報入力シート!X45)</f>
        <v/>
      </c>
      <c r="Q31" s="484" t="str">
        <f>IF(基本情報入力シート!Y45="","",基本情報入力シート!Y45)</f>
        <v/>
      </c>
      <c r="R31" s="496"/>
      <c r="S31" s="445"/>
      <c r="T31" s="445"/>
      <c r="U31" s="445"/>
      <c r="V31" s="445"/>
      <c r="W31" s="497"/>
      <c r="X31" s="446"/>
      <c r="Y31" s="446"/>
      <c r="Z31" s="446"/>
      <c r="AA31" s="446"/>
      <c r="AB31" s="446"/>
      <c r="AC31" s="446"/>
      <c r="AD31" s="446"/>
      <c r="AE31" s="498"/>
      <c r="AF31" s="498"/>
      <c r="AG31" s="499"/>
      <c r="AH31" s="500"/>
      <c r="AI31" s="501"/>
      <c r="AJ31" s="501"/>
      <c r="AK31" s="501"/>
      <c r="AL31" s="501"/>
    </row>
    <row r="32" spans="1:38" ht="27.75" customHeight="1">
      <c r="A32" s="211">
        <f t="shared" si="3"/>
        <v>14</v>
      </c>
      <c r="B32" s="280" t="str">
        <f>IF(基本情報入力シート!C46="","",基本情報入力シート!C46)</f>
        <v/>
      </c>
      <c r="C32" s="290" t="str">
        <f>IF(基本情報入力シート!D46="","",基本情報入力シート!D46)</f>
        <v/>
      </c>
      <c r="D32" s="291" t="str">
        <f>IF(基本情報入力シート!E46="","",基本情報入力シート!E46)</f>
        <v/>
      </c>
      <c r="E32" s="281" t="str">
        <f>IF(基本情報入力シート!F46="","",基本情報入力シート!F46)</f>
        <v/>
      </c>
      <c r="F32" s="281" t="str">
        <f>IF(基本情報入力シート!G46="","",基本情報入力シート!G46)</f>
        <v/>
      </c>
      <c r="G32" s="281" t="str">
        <f>IF(基本情報入力シート!H46="","",基本情報入力シート!H46)</f>
        <v/>
      </c>
      <c r="H32" s="281" t="str">
        <f>IF(基本情報入力シート!I46="","",基本情報入力シート!I46)</f>
        <v/>
      </c>
      <c r="I32" s="281" t="str">
        <f>IF(基本情報入力シート!J46="","",基本情報入力シート!J46)</f>
        <v/>
      </c>
      <c r="J32" s="281" t="str">
        <f>IF(基本情報入力シート!K46="","",基本情報入力シート!K46)</f>
        <v/>
      </c>
      <c r="K32" s="282" t="str">
        <f>IF(基本情報入力シート!L46="","",基本情報入力シート!L46)</f>
        <v/>
      </c>
      <c r="L32" s="275" t="s">
        <v>198</v>
      </c>
      <c r="M32" s="507" t="str">
        <f>IF(基本情報入力シート!M46="","",基本情報入力シート!M46)</f>
        <v/>
      </c>
      <c r="N32" s="508" t="str">
        <f>IF(基本情報入力シート!R46="","",基本情報入力シート!R46)</f>
        <v/>
      </c>
      <c r="O32" s="508" t="str">
        <f>IF(基本情報入力シート!W46="","",基本情報入力シート!W46)</f>
        <v/>
      </c>
      <c r="P32" s="484" t="str">
        <f>IF(基本情報入力シート!X46="","",基本情報入力シート!X46)</f>
        <v/>
      </c>
      <c r="Q32" s="484" t="str">
        <f>IF(基本情報入力シート!Y46="","",基本情報入力シート!Y46)</f>
        <v/>
      </c>
      <c r="R32" s="496"/>
      <c r="S32" s="445"/>
      <c r="T32" s="445"/>
      <c r="U32" s="445"/>
      <c r="V32" s="445"/>
      <c r="W32" s="497"/>
      <c r="X32" s="446"/>
      <c r="Y32" s="446"/>
      <c r="Z32" s="446"/>
      <c r="AA32" s="446"/>
      <c r="AB32" s="446"/>
      <c r="AC32" s="446"/>
      <c r="AD32" s="446"/>
      <c r="AE32" s="498"/>
      <c r="AF32" s="498"/>
      <c r="AG32" s="499"/>
      <c r="AH32" s="500"/>
      <c r="AI32" s="501"/>
      <c r="AJ32" s="501"/>
      <c r="AK32" s="501"/>
      <c r="AL32" s="501"/>
    </row>
    <row r="33" spans="1:38" ht="27.75" customHeight="1">
      <c r="A33" s="211">
        <f t="shared" si="3"/>
        <v>15</v>
      </c>
      <c r="B33" s="280" t="str">
        <f>IF(基本情報入力シート!C47="","",基本情報入力シート!C47)</f>
        <v/>
      </c>
      <c r="C33" s="290" t="str">
        <f>IF(基本情報入力シート!D47="","",基本情報入力シート!D47)</f>
        <v/>
      </c>
      <c r="D33" s="291" t="str">
        <f>IF(基本情報入力シート!E47="","",基本情報入力シート!E47)</f>
        <v/>
      </c>
      <c r="E33" s="281" t="str">
        <f>IF(基本情報入力シート!F47="","",基本情報入力シート!F47)</f>
        <v/>
      </c>
      <c r="F33" s="281" t="str">
        <f>IF(基本情報入力シート!G47="","",基本情報入力シート!G47)</f>
        <v/>
      </c>
      <c r="G33" s="281" t="str">
        <f>IF(基本情報入力シート!H47="","",基本情報入力シート!H47)</f>
        <v/>
      </c>
      <c r="H33" s="281" t="str">
        <f>IF(基本情報入力シート!I47="","",基本情報入力シート!I47)</f>
        <v/>
      </c>
      <c r="I33" s="281" t="str">
        <f>IF(基本情報入力シート!J47="","",基本情報入力シート!J47)</f>
        <v/>
      </c>
      <c r="J33" s="281" t="str">
        <f>IF(基本情報入力シート!K47="","",基本情報入力シート!K47)</f>
        <v/>
      </c>
      <c r="K33" s="282" t="str">
        <f>IF(基本情報入力シート!L47="","",基本情報入力シート!L47)</f>
        <v/>
      </c>
      <c r="L33" s="275" t="s">
        <v>199</v>
      </c>
      <c r="M33" s="507" t="str">
        <f>IF(基本情報入力シート!M47="","",基本情報入力シート!M47)</f>
        <v/>
      </c>
      <c r="N33" s="508" t="str">
        <f>IF(基本情報入力シート!R47="","",基本情報入力シート!R47)</f>
        <v/>
      </c>
      <c r="O33" s="508" t="str">
        <f>IF(基本情報入力シート!W47="","",基本情報入力シート!W47)</f>
        <v/>
      </c>
      <c r="P33" s="484" t="str">
        <f>IF(基本情報入力シート!X47="","",基本情報入力シート!X47)</f>
        <v/>
      </c>
      <c r="Q33" s="484" t="str">
        <f>IF(基本情報入力シート!Y47="","",基本情報入力シート!Y47)</f>
        <v/>
      </c>
      <c r="R33" s="496"/>
      <c r="S33" s="445"/>
      <c r="T33" s="445"/>
      <c r="U33" s="445"/>
      <c r="V33" s="445"/>
      <c r="W33" s="497"/>
      <c r="X33" s="446"/>
      <c r="Y33" s="446"/>
      <c r="Z33" s="446"/>
      <c r="AA33" s="446"/>
      <c r="AB33" s="446"/>
      <c r="AC33" s="446"/>
      <c r="AD33" s="446"/>
      <c r="AE33" s="498"/>
      <c r="AF33" s="498"/>
      <c r="AG33" s="499"/>
      <c r="AH33" s="500"/>
      <c r="AI33" s="501"/>
      <c r="AJ33" s="501"/>
      <c r="AK33" s="501"/>
      <c r="AL33" s="501"/>
    </row>
    <row r="34" spans="1:38" ht="27.75" customHeight="1">
      <c r="A34" s="211">
        <f t="shared" si="3"/>
        <v>16</v>
      </c>
      <c r="B34" s="280" t="str">
        <f>IF(基本情報入力シート!C48="","",基本情報入力シート!C48)</f>
        <v/>
      </c>
      <c r="C34" s="290" t="str">
        <f>IF(基本情報入力シート!D48="","",基本情報入力シート!D48)</f>
        <v/>
      </c>
      <c r="D34" s="291" t="str">
        <f>IF(基本情報入力シート!E48="","",基本情報入力シート!E48)</f>
        <v/>
      </c>
      <c r="E34" s="281" t="str">
        <f>IF(基本情報入力シート!F48="","",基本情報入力シート!F48)</f>
        <v/>
      </c>
      <c r="F34" s="281" t="str">
        <f>IF(基本情報入力シート!G48="","",基本情報入力シート!G48)</f>
        <v/>
      </c>
      <c r="G34" s="281" t="str">
        <f>IF(基本情報入力シート!H48="","",基本情報入力シート!H48)</f>
        <v/>
      </c>
      <c r="H34" s="281" t="str">
        <f>IF(基本情報入力シート!I48="","",基本情報入力シート!I48)</f>
        <v/>
      </c>
      <c r="I34" s="281" t="str">
        <f>IF(基本情報入力シート!J48="","",基本情報入力シート!J48)</f>
        <v/>
      </c>
      <c r="J34" s="281" t="str">
        <f>IF(基本情報入力シート!K48="","",基本情報入力シート!K48)</f>
        <v/>
      </c>
      <c r="K34" s="282" t="str">
        <f>IF(基本情報入力シート!L48="","",基本情報入力シート!L48)</f>
        <v/>
      </c>
      <c r="L34" s="275" t="s">
        <v>200</v>
      </c>
      <c r="M34" s="507" t="str">
        <f>IF(基本情報入力シート!M48="","",基本情報入力シート!M48)</f>
        <v/>
      </c>
      <c r="N34" s="508" t="str">
        <f>IF(基本情報入力シート!R48="","",基本情報入力シート!R48)</f>
        <v/>
      </c>
      <c r="O34" s="508" t="str">
        <f>IF(基本情報入力シート!W48="","",基本情報入力シート!W48)</f>
        <v/>
      </c>
      <c r="P34" s="484" t="str">
        <f>IF(基本情報入力シート!X48="","",基本情報入力シート!X48)</f>
        <v/>
      </c>
      <c r="Q34" s="484" t="str">
        <f>IF(基本情報入力シート!Y48="","",基本情報入力シート!Y48)</f>
        <v/>
      </c>
      <c r="R34" s="496"/>
      <c r="S34" s="445"/>
      <c r="T34" s="445"/>
      <c r="U34" s="445"/>
      <c r="V34" s="445"/>
      <c r="W34" s="497"/>
      <c r="X34" s="446"/>
      <c r="Y34" s="446"/>
      <c r="Z34" s="446"/>
      <c r="AA34" s="446"/>
      <c r="AB34" s="446"/>
      <c r="AC34" s="446"/>
      <c r="AD34" s="446"/>
      <c r="AE34" s="498"/>
      <c r="AF34" s="498"/>
      <c r="AG34" s="499"/>
      <c r="AH34" s="500"/>
      <c r="AI34" s="501"/>
      <c r="AJ34" s="501"/>
      <c r="AK34" s="501"/>
      <c r="AL34" s="501"/>
    </row>
    <row r="35" spans="1:38" ht="27.75" customHeight="1">
      <c r="A35" s="211">
        <f t="shared" si="3"/>
        <v>17</v>
      </c>
      <c r="B35" s="280" t="str">
        <f>IF(基本情報入力シート!C49="","",基本情報入力シート!C49)</f>
        <v/>
      </c>
      <c r="C35" s="290" t="str">
        <f>IF(基本情報入力シート!D49="","",基本情報入力シート!D49)</f>
        <v/>
      </c>
      <c r="D35" s="291" t="str">
        <f>IF(基本情報入力シート!E49="","",基本情報入力シート!E49)</f>
        <v/>
      </c>
      <c r="E35" s="281" t="str">
        <f>IF(基本情報入力シート!F49="","",基本情報入力シート!F49)</f>
        <v/>
      </c>
      <c r="F35" s="281" t="str">
        <f>IF(基本情報入力シート!G49="","",基本情報入力シート!G49)</f>
        <v/>
      </c>
      <c r="G35" s="281" t="str">
        <f>IF(基本情報入力シート!H49="","",基本情報入力シート!H49)</f>
        <v/>
      </c>
      <c r="H35" s="281" t="str">
        <f>IF(基本情報入力シート!I49="","",基本情報入力シート!I49)</f>
        <v/>
      </c>
      <c r="I35" s="281" t="str">
        <f>IF(基本情報入力シート!J49="","",基本情報入力シート!J49)</f>
        <v/>
      </c>
      <c r="J35" s="281" t="str">
        <f>IF(基本情報入力シート!K49="","",基本情報入力シート!K49)</f>
        <v/>
      </c>
      <c r="K35" s="282" t="str">
        <f>IF(基本情報入力シート!L49="","",基本情報入力シート!L49)</f>
        <v/>
      </c>
      <c r="L35" s="275" t="s">
        <v>201</v>
      </c>
      <c r="M35" s="507" t="str">
        <f>IF(基本情報入力シート!M49="","",基本情報入力シート!M49)</f>
        <v/>
      </c>
      <c r="N35" s="508" t="str">
        <f>IF(基本情報入力シート!R49="","",基本情報入力シート!R49)</f>
        <v/>
      </c>
      <c r="O35" s="508" t="str">
        <f>IF(基本情報入力シート!W49="","",基本情報入力シート!W49)</f>
        <v/>
      </c>
      <c r="P35" s="484" t="str">
        <f>IF(基本情報入力シート!X49="","",基本情報入力シート!X49)</f>
        <v/>
      </c>
      <c r="Q35" s="484" t="str">
        <f>IF(基本情報入力シート!Y49="","",基本情報入力シート!Y49)</f>
        <v/>
      </c>
      <c r="R35" s="496"/>
      <c r="S35" s="445"/>
      <c r="T35" s="445"/>
      <c r="U35" s="445"/>
      <c r="V35" s="445"/>
      <c r="W35" s="497"/>
      <c r="X35" s="446"/>
      <c r="Y35" s="446"/>
      <c r="Z35" s="446"/>
      <c r="AA35" s="446"/>
      <c r="AB35" s="446"/>
      <c r="AC35" s="446"/>
      <c r="AD35" s="446"/>
      <c r="AE35" s="498"/>
      <c r="AF35" s="498"/>
      <c r="AG35" s="499"/>
      <c r="AH35" s="500"/>
      <c r="AI35" s="501"/>
      <c r="AJ35" s="501"/>
      <c r="AK35" s="501"/>
      <c r="AL35" s="501"/>
    </row>
    <row r="36" spans="1:38" ht="27.75" customHeight="1">
      <c r="A36" s="211">
        <f t="shared" si="3"/>
        <v>18</v>
      </c>
      <c r="B36" s="280" t="str">
        <f>IF(基本情報入力シート!C50="","",基本情報入力シート!C50)</f>
        <v/>
      </c>
      <c r="C36" s="290" t="str">
        <f>IF(基本情報入力シート!D50="","",基本情報入力シート!D50)</f>
        <v/>
      </c>
      <c r="D36" s="291" t="str">
        <f>IF(基本情報入力シート!E50="","",基本情報入力シート!E50)</f>
        <v/>
      </c>
      <c r="E36" s="281" t="str">
        <f>IF(基本情報入力シート!F50="","",基本情報入力シート!F50)</f>
        <v/>
      </c>
      <c r="F36" s="281" t="str">
        <f>IF(基本情報入力シート!G50="","",基本情報入力シート!G50)</f>
        <v/>
      </c>
      <c r="G36" s="281" t="str">
        <f>IF(基本情報入力シート!H50="","",基本情報入力シート!H50)</f>
        <v/>
      </c>
      <c r="H36" s="281" t="str">
        <f>IF(基本情報入力シート!I50="","",基本情報入力シート!I50)</f>
        <v/>
      </c>
      <c r="I36" s="281" t="str">
        <f>IF(基本情報入力シート!J50="","",基本情報入力シート!J50)</f>
        <v/>
      </c>
      <c r="J36" s="281" t="str">
        <f>IF(基本情報入力シート!K50="","",基本情報入力シート!K50)</f>
        <v/>
      </c>
      <c r="K36" s="282" t="str">
        <f>IF(基本情報入力シート!L50="","",基本情報入力シート!L50)</f>
        <v/>
      </c>
      <c r="L36" s="275" t="s">
        <v>202</v>
      </c>
      <c r="M36" s="507" t="str">
        <f>IF(基本情報入力シート!M50="","",基本情報入力シート!M50)</f>
        <v/>
      </c>
      <c r="N36" s="508" t="str">
        <f>IF(基本情報入力シート!R50="","",基本情報入力シート!R50)</f>
        <v/>
      </c>
      <c r="O36" s="508" t="str">
        <f>IF(基本情報入力シート!W50="","",基本情報入力シート!W50)</f>
        <v/>
      </c>
      <c r="P36" s="484" t="str">
        <f>IF(基本情報入力シート!X50="","",基本情報入力シート!X50)</f>
        <v/>
      </c>
      <c r="Q36" s="484" t="str">
        <f>IF(基本情報入力シート!Y50="","",基本情報入力シート!Y50)</f>
        <v/>
      </c>
      <c r="R36" s="496"/>
      <c r="S36" s="445"/>
      <c r="T36" s="445"/>
      <c r="U36" s="445"/>
      <c r="V36" s="445"/>
      <c r="W36" s="497"/>
      <c r="X36" s="446"/>
      <c r="Y36" s="446"/>
      <c r="Z36" s="446"/>
      <c r="AA36" s="446"/>
      <c r="AB36" s="446"/>
      <c r="AC36" s="446"/>
      <c r="AD36" s="446"/>
      <c r="AE36" s="498"/>
      <c r="AF36" s="498"/>
      <c r="AG36" s="499"/>
      <c r="AH36" s="500"/>
      <c r="AI36" s="501"/>
      <c r="AJ36" s="501"/>
      <c r="AK36" s="501"/>
      <c r="AL36" s="501"/>
    </row>
    <row r="37" spans="1:38" ht="27.75" customHeight="1">
      <c r="A37" s="211">
        <f t="shared" si="3"/>
        <v>19</v>
      </c>
      <c r="B37" s="280" t="str">
        <f>IF(基本情報入力シート!C51="","",基本情報入力シート!C51)</f>
        <v/>
      </c>
      <c r="C37" s="290" t="str">
        <f>IF(基本情報入力シート!D51="","",基本情報入力シート!D51)</f>
        <v/>
      </c>
      <c r="D37" s="291" t="str">
        <f>IF(基本情報入力シート!E51="","",基本情報入力シート!E51)</f>
        <v/>
      </c>
      <c r="E37" s="281" t="str">
        <f>IF(基本情報入力シート!F51="","",基本情報入力シート!F51)</f>
        <v/>
      </c>
      <c r="F37" s="281" t="str">
        <f>IF(基本情報入力シート!G51="","",基本情報入力シート!G51)</f>
        <v/>
      </c>
      <c r="G37" s="281" t="str">
        <f>IF(基本情報入力シート!H51="","",基本情報入力シート!H51)</f>
        <v/>
      </c>
      <c r="H37" s="281" t="str">
        <f>IF(基本情報入力シート!I51="","",基本情報入力シート!I51)</f>
        <v/>
      </c>
      <c r="I37" s="281" t="str">
        <f>IF(基本情報入力シート!J51="","",基本情報入力シート!J51)</f>
        <v/>
      </c>
      <c r="J37" s="281" t="str">
        <f>IF(基本情報入力シート!K51="","",基本情報入力シート!K51)</f>
        <v/>
      </c>
      <c r="K37" s="282" t="str">
        <f>IF(基本情報入力シート!L51="","",基本情報入力シート!L51)</f>
        <v/>
      </c>
      <c r="L37" s="275" t="s">
        <v>203</v>
      </c>
      <c r="M37" s="507" t="str">
        <f>IF(基本情報入力シート!M51="","",基本情報入力シート!M51)</f>
        <v/>
      </c>
      <c r="N37" s="508" t="str">
        <f>IF(基本情報入力シート!R51="","",基本情報入力シート!R51)</f>
        <v/>
      </c>
      <c r="O37" s="508" t="str">
        <f>IF(基本情報入力シート!W51="","",基本情報入力シート!W51)</f>
        <v/>
      </c>
      <c r="P37" s="484" t="str">
        <f>IF(基本情報入力シート!X51="","",基本情報入力シート!X51)</f>
        <v/>
      </c>
      <c r="Q37" s="484" t="str">
        <f>IF(基本情報入力シート!Y51="","",基本情報入力シート!Y51)</f>
        <v/>
      </c>
      <c r="R37" s="496"/>
      <c r="S37" s="445"/>
      <c r="T37" s="445"/>
      <c r="U37" s="445"/>
      <c r="V37" s="445"/>
      <c r="W37" s="497"/>
      <c r="X37" s="446"/>
      <c r="Y37" s="446"/>
      <c r="Z37" s="446"/>
      <c r="AA37" s="446"/>
      <c r="AB37" s="446"/>
      <c r="AC37" s="446"/>
      <c r="AD37" s="446"/>
      <c r="AE37" s="498"/>
      <c r="AF37" s="498"/>
      <c r="AG37" s="499"/>
      <c r="AH37" s="500"/>
      <c r="AI37" s="501"/>
      <c r="AJ37" s="501"/>
      <c r="AK37" s="501"/>
      <c r="AL37" s="501"/>
    </row>
    <row r="38" spans="1:38" ht="27.75" customHeight="1">
      <c r="A38" s="211">
        <f t="shared" si="3"/>
        <v>20</v>
      </c>
      <c r="B38" s="280" t="str">
        <f>IF(基本情報入力シート!C52="","",基本情報入力シート!C52)</f>
        <v/>
      </c>
      <c r="C38" s="290" t="str">
        <f>IF(基本情報入力シート!D52="","",基本情報入力シート!D52)</f>
        <v/>
      </c>
      <c r="D38" s="291" t="str">
        <f>IF(基本情報入力シート!E52="","",基本情報入力シート!E52)</f>
        <v/>
      </c>
      <c r="E38" s="284" t="str">
        <f>IF(基本情報入力シート!F52="","",基本情報入力シート!F52)</f>
        <v/>
      </c>
      <c r="F38" s="284" t="str">
        <f>IF(基本情報入力シート!G52="","",基本情報入力シート!G52)</f>
        <v/>
      </c>
      <c r="G38" s="284" t="str">
        <f>IF(基本情報入力シート!H52="","",基本情報入力シート!H52)</f>
        <v/>
      </c>
      <c r="H38" s="284" t="str">
        <f>IF(基本情報入力シート!I52="","",基本情報入力シート!I52)</f>
        <v/>
      </c>
      <c r="I38" s="284" t="str">
        <f>IF(基本情報入力シート!J52="","",基本情報入力シート!J52)</f>
        <v/>
      </c>
      <c r="J38" s="284" t="str">
        <f>IF(基本情報入力シート!K52="","",基本情報入力シート!K52)</f>
        <v/>
      </c>
      <c r="K38" s="285" t="str">
        <f>IF(基本情報入力シート!L52="","",基本情報入力シート!L52)</f>
        <v/>
      </c>
      <c r="L38" s="275" t="s">
        <v>204</v>
      </c>
      <c r="M38" s="508" t="str">
        <f>IF(基本情報入力シート!M52="","",基本情報入力シート!M52)</f>
        <v/>
      </c>
      <c r="N38" s="508" t="str">
        <f>IF(基本情報入力シート!R52="","",基本情報入力シート!R52)</f>
        <v/>
      </c>
      <c r="O38" s="508" t="str">
        <f>IF(基本情報入力シート!W52="","",基本情報入力シート!W52)</f>
        <v/>
      </c>
      <c r="P38" s="485" t="str">
        <f>IF(基本情報入力シート!X52="","",基本情報入力シート!X52)</f>
        <v/>
      </c>
      <c r="Q38" s="485" t="str">
        <f>IF(基本情報入力シート!Y52="","",基本情報入力シート!Y52)</f>
        <v/>
      </c>
      <c r="R38" s="496"/>
      <c r="S38" s="445"/>
      <c r="T38" s="445"/>
      <c r="U38" s="445"/>
      <c r="V38" s="445"/>
      <c r="W38" s="497"/>
      <c r="X38" s="446"/>
      <c r="Y38" s="446"/>
      <c r="Z38" s="446"/>
      <c r="AA38" s="446"/>
      <c r="AB38" s="446"/>
      <c r="AC38" s="446"/>
      <c r="AD38" s="446"/>
      <c r="AE38" s="498"/>
      <c r="AF38" s="498"/>
      <c r="AG38" s="499"/>
      <c r="AH38" s="500"/>
      <c r="AI38" s="501"/>
      <c r="AJ38" s="501"/>
      <c r="AK38" s="501"/>
      <c r="AL38" s="501"/>
    </row>
    <row r="39" spans="1:38" ht="27.75" customHeight="1">
      <c r="A39" s="211">
        <f t="shared" si="3"/>
        <v>21</v>
      </c>
      <c r="B39" s="280" t="str">
        <f>IF(基本情報入力シート!C53="","",基本情報入力シート!C53)</f>
        <v/>
      </c>
      <c r="C39" s="290" t="str">
        <f>IF(基本情報入力シート!D53="","",基本情報入力シート!D53)</f>
        <v/>
      </c>
      <c r="D39" s="291" t="str">
        <f>IF(基本情報入力シート!E53="","",基本情報入力シート!E53)</f>
        <v/>
      </c>
      <c r="E39" s="281" t="str">
        <f>IF(基本情報入力シート!F53="","",基本情報入力シート!F53)</f>
        <v/>
      </c>
      <c r="F39" s="281" t="str">
        <f>IF(基本情報入力シート!G53="","",基本情報入力シート!G53)</f>
        <v/>
      </c>
      <c r="G39" s="281" t="str">
        <f>IF(基本情報入力シート!H53="","",基本情報入力シート!H53)</f>
        <v/>
      </c>
      <c r="H39" s="281" t="str">
        <f>IF(基本情報入力シート!I53="","",基本情報入力シート!I53)</f>
        <v/>
      </c>
      <c r="I39" s="281" t="str">
        <f>IF(基本情報入力シート!J53="","",基本情報入力シート!J53)</f>
        <v/>
      </c>
      <c r="J39" s="281" t="str">
        <f>IF(基本情報入力シート!K53="","",基本情報入力シート!K53)</f>
        <v/>
      </c>
      <c r="K39" s="282" t="str">
        <f>IF(基本情報入力シート!L53="","",基本情報入力シート!L53)</f>
        <v/>
      </c>
      <c r="L39" s="275" t="s">
        <v>205</v>
      </c>
      <c r="M39" s="507" t="str">
        <f>IF(基本情報入力シート!M53="","",基本情報入力シート!M53)</f>
        <v/>
      </c>
      <c r="N39" s="508" t="str">
        <f>IF(基本情報入力シート!R53="","",基本情報入力シート!R53)</f>
        <v/>
      </c>
      <c r="O39" s="508" t="str">
        <f>IF(基本情報入力シート!W53="","",基本情報入力シート!W53)</f>
        <v/>
      </c>
      <c r="P39" s="484" t="str">
        <f>IF(基本情報入力シート!X53="","",基本情報入力シート!X53)</f>
        <v/>
      </c>
      <c r="Q39" s="484" t="str">
        <f>IF(基本情報入力シート!Y53="","",基本情報入力シート!Y53)</f>
        <v/>
      </c>
      <c r="R39" s="496"/>
      <c r="S39" s="445"/>
      <c r="T39" s="445"/>
      <c r="U39" s="445"/>
      <c r="V39" s="445"/>
      <c r="W39" s="497"/>
      <c r="X39" s="446"/>
      <c r="Y39" s="446"/>
      <c r="Z39" s="446"/>
      <c r="AA39" s="446"/>
      <c r="AB39" s="446"/>
      <c r="AC39" s="446"/>
      <c r="AD39" s="446"/>
      <c r="AE39" s="498"/>
      <c r="AF39" s="498"/>
      <c r="AG39" s="499"/>
      <c r="AH39" s="500"/>
      <c r="AI39" s="501"/>
      <c r="AJ39" s="501"/>
      <c r="AK39" s="501"/>
      <c r="AL39" s="501"/>
    </row>
    <row r="40" spans="1:38" ht="27.75" customHeight="1">
      <c r="A40" s="211">
        <f t="shared" si="3"/>
        <v>22</v>
      </c>
      <c r="B40" s="280" t="str">
        <f>IF(基本情報入力シート!C54="","",基本情報入力シート!C54)</f>
        <v/>
      </c>
      <c r="C40" s="290" t="str">
        <f>IF(基本情報入力シート!D54="","",基本情報入力シート!D54)</f>
        <v/>
      </c>
      <c r="D40" s="291" t="str">
        <f>IF(基本情報入力シート!E54="","",基本情報入力シート!E54)</f>
        <v/>
      </c>
      <c r="E40" s="281" t="str">
        <f>IF(基本情報入力シート!F54="","",基本情報入力シート!F54)</f>
        <v/>
      </c>
      <c r="F40" s="281" t="str">
        <f>IF(基本情報入力シート!G54="","",基本情報入力シート!G54)</f>
        <v/>
      </c>
      <c r="G40" s="281" t="str">
        <f>IF(基本情報入力シート!H54="","",基本情報入力シート!H54)</f>
        <v/>
      </c>
      <c r="H40" s="281" t="str">
        <f>IF(基本情報入力シート!I54="","",基本情報入力シート!I54)</f>
        <v/>
      </c>
      <c r="I40" s="281" t="str">
        <f>IF(基本情報入力シート!J54="","",基本情報入力シート!J54)</f>
        <v/>
      </c>
      <c r="J40" s="281" t="str">
        <f>IF(基本情報入力シート!K54="","",基本情報入力シート!K54)</f>
        <v/>
      </c>
      <c r="K40" s="282" t="str">
        <f>IF(基本情報入力シート!L54="","",基本情報入力シート!L54)</f>
        <v/>
      </c>
      <c r="L40" s="275" t="s">
        <v>206</v>
      </c>
      <c r="M40" s="507" t="str">
        <f>IF(基本情報入力シート!M54="","",基本情報入力シート!M54)</f>
        <v/>
      </c>
      <c r="N40" s="508" t="str">
        <f>IF(基本情報入力シート!R54="","",基本情報入力シート!R54)</f>
        <v/>
      </c>
      <c r="O40" s="508" t="str">
        <f>IF(基本情報入力シート!W54="","",基本情報入力シート!W54)</f>
        <v/>
      </c>
      <c r="P40" s="484" t="str">
        <f>IF(基本情報入力シート!X54="","",基本情報入力シート!X54)</f>
        <v/>
      </c>
      <c r="Q40" s="484" t="str">
        <f>IF(基本情報入力シート!Y54="","",基本情報入力シート!Y54)</f>
        <v/>
      </c>
      <c r="R40" s="496"/>
      <c r="S40" s="445"/>
      <c r="T40" s="445"/>
      <c r="U40" s="445"/>
      <c r="V40" s="445"/>
      <c r="W40" s="497"/>
      <c r="X40" s="446"/>
      <c r="Y40" s="446"/>
      <c r="Z40" s="446"/>
      <c r="AA40" s="446"/>
      <c r="AB40" s="446"/>
      <c r="AC40" s="446"/>
      <c r="AD40" s="446"/>
      <c r="AE40" s="498"/>
      <c r="AF40" s="498"/>
      <c r="AG40" s="499"/>
      <c r="AH40" s="500"/>
      <c r="AI40" s="501"/>
      <c r="AJ40" s="501"/>
      <c r="AK40" s="501"/>
      <c r="AL40" s="501"/>
    </row>
    <row r="41" spans="1:38" ht="27.75" customHeight="1">
      <c r="A41" s="211">
        <f t="shared" si="3"/>
        <v>23</v>
      </c>
      <c r="B41" s="280" t="str">
        <f>IF(基本情報入力シート!C55="","",基本情報入力シート!C55)</f>
        <v/>
      </c>
      <c r="C41" s="290" t="str">
        <f>IF(基本情報入力シート!D55="","",基本情報入力シート!D55)</f>
        <v/>
      </c>
      <c r="D41" s="291" t="str">
        <f>IF(基本情報入力シート!E55="","",基本情報入力シート!E55)</f>
        <v/>
      </c>
      <c r="E41" s="281" t="str">
        <f>IF(基本情報入力シート!F55="","",基本情報入力シート!F55)</f>
        <v/>
      </c>
      <c r="F41" s="281" t="str">
        <f>IF(基本情報入力シート!G55="","",基本情報入力シート!G55)</f>
        <v/>
      </c>
      <c r="G41" s="281" t="str">
        <f>IF(基本情報入力シート!H55="","",基本情報入力シート!H55)</f>
        <v/>
      </c>
      <c r="H41" s="281" t="str">
        <f>IF(基本情報入力シート!I55="","",基本情報入力シート!I55)</f>
        <v/>
      </c>
      <c r="I41" s="281" t="str">
        <f>IF(基本情報入力シート!J55="","",基本情報入力シート!J55)</f>
        <v/>
      </c>
      <c r="J41" s="281" t="str">
        <f>IF(基本情報入力シート!K55="","",基本情報入力シート!K55)</f>
        <v/>
      </c>
      <c r="K41" s="282" t="str">
        <f>IF(基本情報入力シート!L55="","",基本情報入力シート!L55)</f>
        <v/>
      </c>
      <c r="L41" s="275" t="s">
        <v>207</v>
      </c>
      <c r="M41" s="507" t="str">
        <f>IF(基本情報入力シート!M55="","",基本情報入力シート!M55)</f>
        <v/>
      </c>
      <c r="N41" s="508" t="str">
        <f>IF(基本情報入力シート!R55="","",基本情報入力シート!R55)</f>
        <v/>
      </c>
      <c r="O41" s="508" t="str">
        <f>IF(基本情報入力シート!W55="","",基本情報入力シート!W55)</f>
        <v/>
      </c>
      <c r="P41" s="484" t="str">
        <f>IF(基本情報入力シート!X55="","",基本情報入力シート!X55)</f>
        <v/>
      </c>
      <c r="Q41" s="484" t="str">
        <f>IF(基本情報入力シート!Y55="","",基本情報入力シート!Y55)</f>
        <v/>
      </c>
      <c r="R41" s="496"/>
      <c r="S41" s="445"/>
      <c r="T41" s="445"/>
      <c r="U41" s="445"/>
      <c r="V41" s="445"/>
      <c r="W41" s="497"/>
      <c r="X41" s="446"/>
      <c r="Y41" s="446"/>
      <c r="Z41" s="446"/>
      <c r="AA41" s="446"/>
      <c r="AB41" s="446"/>
      <c r="AC41" s="446"/>
      <c r="AD41" s="446"/>
      <c r="AE41" s="498"/>
      <c r="AF41" s="498"/>
      <c r="AG41" s="499"/>
      <c r="AH41" s="500"/>
      <c r="AI41" s="501"/>
      <c r="AJ41" s="501"/>
      <c r="AK41" s="501"/>
      <c r="AL41" s="501"/>
    </row>
    <row r="42" spans="1:38" ht="27.75" customHeight="1">
      <c r="A42" s="211">
        <f t="shared" si="3"/>
        <v>24</v>
      </c>
      <c r="B42" s="280" t="str">
        <f>IF(基本情報入力シート!C56="","",基本情報入力シート!C56)</f>
        <v/>
      </c>
      <c r="C42" s="290" t="str">
        <f>IF(基本情報入力シート!D56="","",基本情報入力シート!D56)</f>
        <v/>
      </c>
      <c r="D42" s="291" t="str">
        <f>IF(基本情報入力シート!E56="","",基本情報入力シート!E56)</f>
        <v/>
      </c>
      <c r="E42" s="281" t="str">
        <f>IF(基本情報入力シート!F56="","",基本情報入力シート!F56)</f>
        <v/>
      </c>
      <c r="F42" s="281" t="str">
        <f>IF(基本情報入力シート!G56="","",基本情報入力シート!G56)</f>
        <v/>
      </c>
      <c r="G42" s="281" t="str">
        <f>IF(基本情報入力シート!H56="","",基本情報入力シート!H56)</f>
        <v/>
      </c>
      <c r="H42" s="281" t="str">
        <f>IF(基本情報入力シート!I56="","",基本情報入力シート!I56)</f>
        <v/>
      </c>
      <c r="I42" s="281" t="str">
        <f>IF(基本情報入力シート!J56="","",基本情報入力シート!J56)</f>
        <v/>
      </c>
      <c r="J42" s="281" t="str">
        <f>IF(基本情報入力シート!K56="","",基本情報入力シート!K56)</f>
        <v/>
      </c>
      <c r="K42" s="282" t="str">
        <f>IF(基本情報入力シート!L56="","",基本情報入力シート!L56)</f>
        <v/>
      </c>
      <c r="L42" s="275" t="s">
        <v>208</v>
      </c>
      <c r="M42" s="507" t="str">
        <f>IF(基本情報入力シート!M56="","",基本情報入力シート!M56)</f>
        <v/>
      </c>
      <c r="N42" s="508" t="str">
        <f>IF(基本情報入力シート!R56="","",基本情報入力シート!R56)</f>
        <v/>
      </c>
      <c r="O42" s="508" t="str">
        <f>IF(基本情報入力シート!W56="","",基本情報入力シート!W56)</f>
        <v/>
      </c>
      <c r="P42" s="484" t="str">
        <f>IF(基本情報入力シート!X56="","",基本情報入力シート!X56)</f>
        <v/>
      </c>
      <c r="Q42" s="484" t="str">
        <f>IF(基本情報入力シート!Y56="","",基本情報入力シート!Y56)</f>
        <v/>
      </c>
      <c r="R42" s="496"/>
      <c r="S42" s="445"/>
      <c r="T42" s="445"/>
      <c r="U42" s="445"/>
      <c r="V42" s="445"/>
      <c r="W42" s="497"/>
      <c r="X42" s="446"/>
      <c r="Y42" s="446"/>
      <c r="Z42" s="446"/>
      <c r="AA42" s="446"/>
      <c r="AB42" s="446"/>
      <c r="AC42" s="446"/>
      <c r="AD42" s="446"/>
      <c r="AE42" s="498"/>
      <c r="AF42" s="498"/>
      <c r="AG42" s="499"/>
      <c r="AH42" s="500"/>
      <c r="AI42" s="501"/>
      <c r="AJ42" s="501"/>
      <c r="AK42" s="501"/>
      <c r="AL42" s="501"/>
    </row>
    <row r="43" spans="1:38" ht="27.75" customHeight="1">
      <c r="A43" s="211">
        <f t="shared" si="3"/>
        <v>25</v>
      </c>
      <c r="B43" s="280" t="str">
        <f>IF(基本情報入力シート!C57="","",基本情報入力シート!C57)</f>
        <v/>
      </c>
      <c r="C43" s="290" t="str">
        <f>IF(基本情報入力シート!D57="","",基本情報入力シート!D57)</f>
        <v/>
      </c>
      <c r="D43" s="291" t="str">
        <f>IF(基本情報入力シート!E57="","",基本情報入力シート!E57)</f>
        <v/>
      </c>
      <c r="E43" s="281" t="str">
        <f>IF(基本情報入力シート!F57="","",基本情報入力シート!F57)</f>
        <v/>
      </c>
      <c r="F43" s="281" t="str">
        <f>IF(基本情報入力シート!G57="","",基本情報入力シート!G57)</f>
        <v/>
      </c>
      <c r="G43" s="281" t="str">
        <f>IF(基本情報入力シート!H57="","",基本情報入力シート!H57)</f>
        <v/>
      </c>
      <c r="H43" s="281" t="str">
        <f>IF(基本情報入力シート!I57="","",基本情報入力シート!I57)</f>
        <v/>
      </c>
      <c r="I43" s="281" t="str">
        <f>IF(基本情報入力シート!J57="","",基本情報入力シート!J57)</f>
        <v/>
      </c>
      <c r="J43" s="281" t="str">
        <f>IF(基本情報入力シート!K57="","",基本情報入力シート!K57)</f>
        <v/>
      </c>
      <c r="K43" s="282" t="str">
        <f>IF(基本情報入力シート!L57="","",基本情報入力シート!L57)</f>
        <v/>
      </c>
      <c r="L43" s="275" t="s">
        <v>209</v>
      </c>
      <c r="M43" s="507" t="str">
        <f>IF(基本情報入力シート!M57="","",基本情報入力シート!M57)</f>
        <v/>
      </c>
      <c r="N43" s="508" t="str">
        <f>IF(基本情報入力シート!R57="","",基本情報入力シート!R57)</f>
        <v/>
      </c>
      <c r="O43" s="508" t="str">
        <f>IF(基本情報入力シート!W57="","",基本情報入力シート!W57)</f>
        <v/>
      </c>
      <c r="P43" s="484" t="str">
        <f>IF(基本情報入力シート!X57="","",基本情報入力シート!X57)</f>
        <v/>
      </c>
      <c r="Q43" s="484" t="str">
        <f>IF(基本情報入力シート!Y57="","",基本情報入力シート!Y57)</f>
        <v/>
      </c>
      <c r="R43" s="496"/>
      <c r="S43" s="445"/>
      <c r="T43" s="445"/>
      <c r="U43" s="445"/>
      <c r="V43" s="445"/>
      <c r="W43" s="497"/>
      <c r="X43" s="446"/>
      <c r="Y43" s="446"/>
      <c r="Z43" s="446"/>
      <c r="AA43" s="446"/>
      <c r="AB43" s="446"/>
      <c r="AC43" s="446"/>
      <c r="AD43" s="446"/>
      <c r="AE43" s="498"/>
      <c r="AF43" s="498"/>
      <c r="AG43" s="499"/>
      <c r="AH43" s="500"/>
      <c r="AI43" s="501"/>
      <c r="AJ43" s="501"/>
      <c r="AK43" s="501"/>
      <c r="AL43" s="501"/>
    </row>
    <row r="44" spans="1:38" ht="27.75" customHeight="1">
      <c r="A44" s="211">
        <f t="shared" si="3"/>
        <v>26</v>
      </c>
      <c r="B44" s="280" t="str">
        <f>IF(基本情報入力シート!C58="","",基本情報入力シート!C58)</f>
        <v/>
      </c>
      <c r="C44" s="290" t="str">
        <f>IF(基本情報入力シート!D58="","",基本情報入力シート!D58)</f>
        <v/>
      </c>
      <c r="D44" s="291" t="str">
        <f>IF(基本情報入力シート!E58="","",基本情報入力シート!E58)</f>
        <v/>
      </c>
      <c r="E44" s="281" t="str">
        <f>IF(基本情報入力シート!F58="","",基本情報入力シート!F58)</f>
        <v/>
      </c>
      <c r="F44" s="281" t="str">
        <f>IF(基本情報入力シート!G58="","",基本情報入力シート!G58)</f>
        <v/>
      </c>
      <c r="G44" s="281" t="str">
        <f>IF(基本情報入力シート!H58="","",基本情報入力シート!H58)</f>
        <v/>
      </c>
      <c r="H44" s="281" t="str">
        <f>IF(基本情報入力シート!I58="","",基本情報入力シート!I58)</f>
        <v/>
      </c>
      <c r="I44" s="281" t="str">
        <f>IF(基本情報入力シート!J58="","",基本情報入力シート!J58)</f>
        <v/>
      </c>
      <c r="J44" s="281" t="str">
        <f>IF(基本情報入力シート!K58="","",基本情報入力シート!K58)</f>
        <v/>
      </c>
      <c r="K44" s="282" t="str">
        <f>IF(基本情報入力シート!L58="","",基本情報入力シート!L58)</f>
        <v/>
      </c>
      <c r="L44" s="275" t="s">
        <v>210</v>
      </c>
      <c r="M44" s="507" t="str">
        <f>IF(基本情報入力シート!M58="","",基本情報入力シート!M58)</f>
        <v/>
      </c>
      <c r="N44" s="508" t="str">
        <f>IF(基本情報入力シート!R58="","",基本情報入力シート!R58)</f>
        <v/>
      </c>
      <c r="O44" s="508" t="str">
        <f>IF(基本情報入力シート!W58="","",基本情報入力シート!W58)</f>
        <v/>
      </c>
      <c r="P44" s="484" t="str">
        <f>IF(基本情報入力シート!X58="","",基本情報入力シート!X58)</f>
        <v/>
      </c>
      <c r="Q44" s="484" t="str">
        <f>IF(基本情報入力シート!Y58="","",基本情報入力シート!Y58)</f>
        <v/>
      </c>
      <c r="R44" s="496"/>
      <c r="S44" s="445"/>
      <c r="T44" s="445"/>
      <c r="U44" s="445"/>
      <c r="V44" s="445"/>
      <c r="W44" s="497"/>
      <c r="X44" s="446"/>
      <c r="Y44" s="446"/>
      <c r="Z44" s="446"/>
      <c r="AA44" s="446"/>
      <c r="AB44" s="446"/>
      <c r="AC44" s="446"/>
      <c r="AD44" s="446"/>
      <c r="AE44" s="498"/>
      <c r="AF44" s="498"/>
      <c r="AG44" s="499"/>
      <c r="AH44" s="500"/>
      <c r="AI44" s="501"/>
      <c r="AJ44" s="501"/>
      <c r="AK44" s="501"/>
      <c r="AL44" s="501"/>
    </row>
    <row r="45" spans="1:38" ht="27.75" customHeight="1">
      <c r="A45" s="211">
        <f t="shared" si="3"/>
        <v>27</v>
      </c>
      <c r="B45" s="280" t="str">
        <f>IF(基本情報入力シート!C59="","",基本情報入力シート!C59)</f>
        <v/>
      </c>
      <c r="C45" s="290" t="str">
        <f>IF(基本情報入力シート!D59="","",基本情報入力シート!D59)</f>
        <v/>
      </c>
      <c r="D45" s="291" t="str">
        <f>IF(基本情報入力シート!E59="","",基本情報入力シート!E59)</f>
        <v/>
      </c>
      <c r="E45" s="281" t="str">
        <f>IF(基本情報入力シート!F59="","",基本情報入力シート!F59)</f>
        <v/>
      </c>
      <c r="F45" s="281" t="str">
        <f>IF(基本情報入力シート!G59="","",基本情報入力シート!G59)</f>
        <v/>
      </c>
      <c r="G45" s="281" t="str">
        <f>IF(基本情報入力シート!H59="","",基本情報入力シート!H59)</f>
        <v/>
      </c>
      <c r="H45" s="281" t="str">
        <f>IF(基本情報入力シート!I59="","",基本情報入力シート!I59)</f>
        <v/>
      </c>
      <c r="I45" s="281" t="str">
        <f>IF(基本情報入力シート!J59="","",基本情報入力シート!J59)</f>
        <v/>
      </c>
      <c r="J45" s="281" t="str">
        <f>IF(基本情報入力シート!K59="","",基本情報入力シート!K59)</f>
        <v/>
      </c>
      <c r="K45" s="282" t="str">
        <f>IF(基本情報入力シート!L59="","",基本情報入力シート!L59)</f>
        <v/>
      </c>
      <c r="L45" s="275" t="s">
        <v>211</v>
      </c>
      <c r="M45" s="507" t="str">
        <f>IF(基本情報入力シート!M59="","",基本情報入力シート!M59)</f>
        <v/>
      </c>
      <c r="N45" s="508" t="str">
        <f>IF(基本情報入力シート!R59="","",基本情報入力シート!R59)</f>
        <v/>
      </c>
      <c r="O45" s="508" t="str">
        <f>IF(基本情報入力シート!W59="","",基本情報入力シート!W59)</f>
        <v/>
      </c>
      <c r="P45" s="484" t="str">
        <f>IF(基本情報入力シート!X59="","",基本情報入力シート!X59)</f>
        <v/>
      </c>
      <c r="Q45" s="484" t="str">
        <f>IF(基本情報入力シート!Y59="","",基本情報入力シート!Y59)</f>
        <v/>
      </c>
      <c r="R45" s="496"/>
      <c r="S45" s="445"/>
      <c r="T45" s="445"/>
      <c r="U45" s="445"/>
      <c r="V45" s="445"/>
      <c r="W45" s="497"/>
      <c r="X45" s="446"/>
      <c r="Y45" s="446"/>
      <c r="Z45" s="446"/>
      <c r="AA45" s="446"/>
      <c r="AB45" s="446"/>
      <c r="AC45" s="446"/>
      <c r="AD45" s="446"/>
      <c r="AE45" s="498"/>
      <c r="AF45" s="498"/>
      <c r="AG45" s="499"/>
      <c r="AH45" s="500"/>
      <c r="AI45" s="501"/>
      <c r="AJ45" s="501"/>
      <c r="AK45" s="501"/>
      <c r="AL45" s="501"/>
    </row>
    <row r="46" spans="1:38" ht="27.75" customHeight="1">
      <c r="A46" s="211">
        <f t="shared" si="3"/>
        <v>28</v>
      </c>
      <c r="B46" s="280" t="str">
        <f>IF(基本情報入力シート!C60="","",基本情報入力シート!C60)</f>
        <v/>
      </c>
      <c r="C46" s="290" t="str">
        <f>IF(基本情報入力シート!D60="","",基本情報入力シート!D60)</f>
        <v/>
      </c>
      <c r="D46" s="291" t="str">
        <f>IF(基本情報入力シート!E60="","",基本情報入力シート!E60)</f>
        <v/>
      </c>
      <c r="E46" s="281" t="str">
        <f>IF(基本情報入力シート!F60="","",基本情報入力シート!F60)</f>
        <v/>
      </c>
      <c r="F46" s="281" t="str">
        <f>IF(基本情報入力シート!G60="","",基本情報入力シート!G60)</f>
        <v/>
      </c>
      <c r="G46" s="281" t="str">
        <f>IF(基本情報入力シート!H60="","",基本情報入力シート!H60)</f>
        <v/>
      </c>
      <c r="H46" s="281" t="str">
        <f>IF(基本情報入力シート!I60="","",基本情報入力シート!I60)</f>
        <v/>
      </c>
      <c r="I46" s="281" t="str">
        <f>IF(基本情報入力シート!J60="","",基本情報入力シート!J60)</f>
        <v/>
      </c>
      <c r="J46" s="281" t="str">
        <f>IF(基本情報入力シート!K60="","",基本情報入力シート!K60)</f>
        <v/>
      </c>
      <c r="K46" s="282" t="str">
        <f>IF(基本情報入力シート!L60="","",基本情報入力シート!L60)</f>
        <v/>
      </c>
      <c r="L46" s="275" t="s">
        <v>212</v>
      </c>
      <c r="M46" s="507" t="str">
        <f>IF(基本情報入力シート!M60="","",基本情報入力シート!M60)</f>
        <v/>
      </c>
      <c r="N46" s="508" t="str">
        <f>IF(基本情報入力シート!R60="","",基本情報入力シート!R60)</f>
        <v/>
      </c>
      <c r="O46" s="508" t="str">
        <f>IF(基本情報入力シート!W60="","",基本情報入力シート!W60)</f>
        <v/>
      </c>
      <c r="P46" s="484" t="str">
        <f>IF(基本情報入力シート!X60="","",基本情報入力シート!X60)</f>
        <v/>
      </c>
      <c r="Q46" s="484" t="str">
        <f>IF(基本情報入力シート!Y60="","",基本情報入力シート!Y60)</f>
        <v/>
      </c>
      <c r="R46" s="496"/>
      <c r="S46" s="445"/>
      <c r="T46" s="445"/>
      <c r="U46" s="445"/>
      <c r="V46" s="445"/>
      <c r="W46" s="497"/>
      <c r="X46" s="446"/>
      <c r="Y46" s="446"/>
      <c r="Z46" s="446"/>
      <c r="AA46" s="446"/>
      <c r="AB46" s="446"/>
      <c r="AC46" s="446"/>
      <c r="AD46" s="446"/>
      <c r="AE46" s="498"/>
      <c r="AF46" s="498"/>
      <c r="AG46" s="499"/>
      <c r="AH46" s="500"/>
      <c r="AI46" s="501"/>
      <c r="AJ46" s="501"/>
      <c r="AK46" s="501"/>
      <c r="AL46" s="501"/>
    </row>
    <row r="47" spans="1:38" ht="27.75" customHeight="1">
      <c r="A47" s="211">
        <f t="shared" si="3"/>
        <v>29</v>
      </c>
      <c r="B47" s="280" t="str">
        <f>IF(基本情報入力シート!C61="","",基本情報入力シート!C61)</f>
        <v/>
      </c>
      <c r="C47" s="290" t="str">
        <f>IF(基本情報入力シート!D61="","",基本情報入力シート!D61)</f>
        <v/>
      </c>
      <c r="D47" s="291" t="str">
        <f>IF(基本情報入力シート!E61="","",基本情報入力シート!E61)</f>
        <v/>
      </c>
      <c r="E47" s="281" t="str">
        <f>IF(基本情報入力シート!F61="","",基本情報入力シート!F61)</f>
        <v/>
      </c>
      <c r="F47" s="281" t="str">
        <f>IF(基本情報入力シート!G61="","",基本情報入力シート!G61)</f>
        <v/>
      </c>
      <c r="G47" s="281" t="str">
        <f>IF(基本情報入力シート!H61="","",基本情報入力シート!H61)</f>
        <v/>
      </c>
      <c r="H47" s="281" t="str">
        <f>IF(基本情報入力シート!I61="","",基本情報入力シート!I61)</f>
        <v/>
      </c>
      <c r="I47" s="281" t="str">
        <f>IF(基本情報入力シート!J61="","",基本情報入力シート!J61)</f>
        <v/>
      </c>
      <c r="J47" s="281" t="str">
        <f>IF(基本情報入力シート!K61="","",基本情報入力シート!K61)</f>
        <v/>
      </c>
      <c r="K47" s="282" t="str">
        <f>IF(基本情報入力シート!L61="","",基本情報入力シート!L61)</f>
        <v/>
      </c>
      <c r="L47" s="275" t="s">
        <v>213</v>
      </c>
      <c r="M47" s="507" t="str">
        <f>IF(基本情報入力シート!M61="","",基本情報入力シート!M61)</f>
        <v/>
      </c>
      <c r="N47" s="508" t="str">
        <f>IF(基本情報入力シート!R61="","",基本情報入力シート!R61)</f>
        <v/>
      </c>
      <c r="O47" s="508" t="str">
        <f>IF(基本情報入力シート!W61="","",基本情報入力シート!W61)</f>
        <v/>
      </c>
      <c r="P47" s="484" t="str">
        <f>IF(基本情報入力シート!X61="","",基本情報入力シート!X61)</f>
        <v/>
      </c>
      <c r="Q47" s="484" t="str">
        <f>IF(基本情報入力シート!Y61="","",基本情報入力シート!Y61)</f>
        <v/>
      </c>
      <c r="R47" s="496"/>
      <c r="S47" s="445"/>
      <c r="T47" s="445"/>
      <c r="U47" s="445"/>
      <c r="V47" s="488"/>
      <c r="W47" s="489"/>
      <c r="X47" s="443"/>
      <c r="Y47" s="490"/>
      <c r="Z47" s="490"/>
      <c r="AA47" s="490"/>
      <c r="AB47" s="490"/>
      <c r="AC47" s="490"/>
      <c r="AD47" s="490"/>
      <c r="AE47" s="491"/>
      <c r="AF47" s="491"/>
      <c r="AG47" s="492"/>
      <c r="AH47" s="493"/>
      <c r="AI47" s="494"/>
      <c r="AJ47" s="495"/>
      <c r="AK47" s="495"/>
      <c r="AL47" s="495"/>
    </row>
    <row r="48" spans="1:38" ht="27.75" customHeight="1">
      <c r="A48" s="211">
        <f t="shared" si="3"/>
        <v>30</v>
      </c>
      <c r="B48" s="280" t="str">
        <f>IF(基本情報入力シート!C62="","",基本情報入力シート!C62)</f>
        <v/>
      </c>
      <c r="C48" s="290" t="str">
        <f>IF(基本情報入力シート!D62="","",基本情報入力シート!D62)</f>
        <v/>
      </c>
      <c r="D48" s="291" t="str">
        <f>IF(基本情報入力シート!E62="","",基本情報入力シート!E62)</f>
        <v/>
      </c>
      <c r="E48" s="281" t="str">
        <f>IF(基本情報入力シート!F62="","",基本情報入力シート!F62)</f>
        <v/>
      </c>
      <c r="F48" s="281" t="str">
        <f>IF(基本情報入力シート!G62="","",基本情報入力シート!G62)</f>
        <v/>
      </c>
      <c r="G48" s="281" t="str">
        <f>IF(基本情報入力シート!H62="","",基本情報入力シート!H62)</f>
        <v/>
      </c>
      <c r="H48" s="281" t="str">
        <f>IF(基本情報入力シート!I62="","",基本情報入力シート!I62)</f>
        <v/>
      </c>
      <c r="I48" s="281" t="str">
        <f>IF(基本情報入力シート!J62="","",基本情報入力シート!J62)</f>
        <v/>
      </c>
      <c r="J48" s="281" t="str">
        <f>IF(基本情報入力シート!K62="","",基本情報入力シート!K62)</f>
        <v/>
      </c>
      <c r="K48" s="282" t="str">
        <f>IF(基本情報入力シート!L62="","",基本情報入力シート!L62)</f>
        <v/>
      </c>
      <c r="L48" s="275" t="s">
        <v>214</v>
      </c>
      <c r="M48" s="507" t="str">
        <f>IF(基本情報入力シート!M62="","",基本情報入力シート!M62)</f>
        <v/>
      </c>
      <c r="N48" s="508" t="str">
        <f>IF(基本情報入力シート!R62="","",基本情報入力シート!R62)</f>
        <v/>
      </c>
      <c r="O48" s="508" t="str">
        <f>IF(基本情報入力シート!W62="","",基本情報入力シート!W62)</f>
        <v/>
      </c>
      <c r="P48" s="484" t="str">
        <f>IF(基本情報入力シート!X62="","",基本情報入力シート!X62)</f>
        <v/>
      </c>
      <c r="Q48" s="484" t="str">
        <f>IF(基本情報入力シート!Y62="","",基本情報入力シート!Y62)</f>
        <v/>
      </c>
      <c r="R48" s="496"/>
      <c r="S48" s="445"/>
      <c r="T48" s="445"/>
      <c r="U48" s="445"/>
      <c r="V48" s="488"/>
      <c r="W48" s="489"/>
      <c r="X48" s="443"/>
      <c r="Y48" s="490"/>
      <c r="Z48" s="490"/>
      <c r="AA48" s="490"/>
      <c r="AB48" s="490"/>
      <c r="AC48" s="490"/>
      <c r="AD48" s="490"/>
      <c r="AE48" s="491"/>
      <c r="AF48" s="491"/>
      <c r="AG48" s="492"/>
      <c r="AH48" s="493"/>
      <c r="AI48" s="494"/>
      <c r="AJ48" s="495"/>
      <c r="AK48" s="495"/>
      <c r="AL48" s="495"/>
    </row>
    <row r="49" spans="1:38" ht="27.75" customHeight="1">
      <c r="A49" s="211">
        <f t="shared" si="3"/>
        <v>31</v>
      </c>
      <c r="B49" s="280" t="str">
        <f>IF(基本情報入力シート!C63="","",基本情報入力シート!C63)</f>
        <v/>
      </c>
      <c r="C49" s="290" t="str">
        <f>IF(基本情報入力シート!D63="","",基本情報入力シート!D63)</f>
        <v/>
      </c>
      <c r="D49" s="291" t="str">
        <f>IF(基本情報入力シート!E63="","",基本情報入力シート!E63)</f>
        <v/>
      </c>
      <c r="E49" s="281" t="str">
        <f>IF(基本情報入力シート!F63="","",基本情報入力シート!F63)</f>
        <v/>
      </c>
      <c r="F49" s="281" t="str">
        <f>IF(基本情報入力シート!G63="","",基本情報入力シート!G63)</f>
        <v/>
      </c>
      <c r="G49" s="281" t="str">
        <f>IF(基本情報入力シート!H63="","",基本情報入力シート!H63)</f>
        <v/>
      </c>
      <c r="H49" s="281" t="str">
        <f>IF(基本情報入力シート!I63="","",基本情報入力シート!I63)</f>
        <v/>
      </c>
      <c r="I49" s="281" t="str">
        <f>IF(基本情報入力シート!J63="","",基本情報入力シート!J63)</f>
        <v/>
      </c>
      <c r="J49" s="281" t="str">
        <f>IF(基本情報入力シート!K63="","",基本情報入力シート!K63)</f>
        <v/>
      </c>
      <c r="K49" s="282" t="str">
        <f>IF(基本情報入力シート!L63="","",基本情報入力シート!L63)</f>
        <v/>
      </c>
      <c r="L49" s="275" t="s">
        <v>215</v>
      </c>
      <c r="M49" s="507" t="str">
        <f>IF(基本情報入力シート!M63="","",基本情報入力シート!M63)</f>
        <v/>
      </c>
      <c r="N49" s="508" t="str">
        <f>IF(基本情報入力シート!R63="","",基本情報入力シート!R63)</f>
        <v/>
      </c>
      <c r="O49" s="508" t="str">
        <f>IF(基本情報入力シート!W63="","",基本情報入力シート!W63)</f>
        <v/>
      </c>
      <c r="P49" s="484" t="str">
        <f>IF(基本情報入力シート!X63="","",基本情報入力シート!X63)</f>
        <v/>
      </c>
      <c r="Q49" s="484" t="str">
        <f>IF(基本情報入力シート!Y63="","",基本情報入力シート!Y63)</f>
        <v/>
      </c>
      <c r="R49" s="496"/>
      <c r="S49" s="445"/>
      <c r="T49" s="445"/>
      <c r="U49" s="445"/>
      <c r="V49" s="488"/>
      <c r="W49" s="489"/>
      <c r="X49" s="443"/>
      <c r="Y49" s="490"/>
      <c r="Z49" s="490"/>
      <c r="AA49" s="490"/>
      <c r="AB49" s="490"/>
      <c r="AC49" s="490"/>
      <c r="AD49" s="490"/>
      <c r="AE49" s="491"/>
      <c r="AF49" s="491"/>
      <c r="AG49" s="492"/>
      <c r="AH49" s="493"/>
      <c r="AI49" s="494"/>
      <c r="AJ49" s="495"/>
      <c r="AK49" s="495"/>
      <c r="AL49" s="495"/>
    </row>
    <row r="50" spans="1:38" ht="27.75" customHeight="1">
      <c r="A50" s="211">
        <f t="shared" si="3"/>
        <v>32</v>
      </c>
      <c r="B50" s="280" t="str">
        <f>IF(基本情報入力シート!C64="","",基本情報入力シート!C64)</f>
        <v/>
      </c>
      <c r="C50" s="290" t="str">
        <f>IF(基本情報入力シート!D64="","",基本情報入力シート!D64)</f>
        <v/>
      </c>
      <c r="D50" s="291" t="str">
        <f>IF(基本情報入力シート!E64="","",基本情報入力シート!E64)</f>
        <v/>
      </c>
      <c r="E50" s="281" t="str">
        <f>IF(基本情報入力シート!F64="","",基本情報入力シート!F64)</f>
        <v/>
      </c>
      <c r="F50" s="281" t="str">
        <f>IF(基本情報入力シート!G64="","",基本情報入力シート!G64)</f>
        <v/>
      </c>
      <c r="G50" s="281" t="str">
        <f>IF(基本情報入力シート!H64="","",基本情報入力シート!H64)</f>
        <v/>
      </c>
      <c r="H50" s="281" t="str">
        <f>IF(基本情報入力シート!I64="","",基本情報入力シート!I64)</f>
        <v/>
      </c>
      <c r="I50" s="281" t="str">
        <f>IF(基本情報入力シート!J64="","",基本情報入力シート!J64)</f>
        <v/>
      </c>
      <c r="J50" s="281" t="str">
        <f>IF(基本情報入力シート!K64="","",基本情報入力シート!K64)</f>
        <v/>
      </c>
      <c r="K50" s="282" t="str">
        <f>IF(基本情報入力シート!L64="","",基本情報入力シート!L64)</f>
        <v/>
      </c>
      <c r="L50" s="275" t="s">
        <v>216</v>
      </c>
      <c r="M50" s="507" t="str">
        <f>IF(基本情報入力シート!M64="","",基本情報入力シート!M64)</f>
        <v/>
      </c>
      <c r="N50" s="508" t="str">
        <f>IF(基本情報入力シート!R64="","",基本情報入力シート!R64)</f>
        <v/>
      </c>
      <c r="O50" s="508" t="str">
        <f>IF(基本情報入力シート!W64="","",基本情報入力シート!W64)</f>
        <v/>
      </c>
      <c r="P50" s="484" t="str">
        <f>IF(基本情報入力シート!X64="","",基本情報入力シート!X64)</f>
        <v/>
      </c>
      <c r="Q50" s="484" t="str">
        <f>IF(基本情報入力シート!Y64="","",基本情報入力シート!Y64)</f>
        <v/>
      </c>
      <c r="R50" s="487"/>
      <c r="S50" s="440"/>
      <c r="T50" s="488"/>
      <c r="U50" s="488"/>
      <c r="V50" s="488"/>
      <c r="W50" s="489"/>
      <c r="X50" s="443"/>
      <c r="Y50" s="490"/>
      <c r="Z50" s="490"/>
      <c r="AA50" s="490"/>
      <c r="AB50" s="490"/>
      <c r="AC50" s="490"/>
      <c r="AD50" s="490"/>
      <c r="AE50" s="491"/>
      <c r="AF50" s="491"/>
      <c r="AG50" s="492"/>
      <c r="AH50" s="493"/>
      <c r="AI50" s="494"/>
      <c r="AJ50" s="495"/>
      <c r="AK50" s="495"/>
      <c r="AL50" s="495"/>
    </row>
    <row r="51" spans="1:38" ht="27.75" customHeight="1">
      <c r="A51" s="211">
        <f t="shared" si="3"/>
        <v>33</v>
      </c>
      <c r="B51" s="280" t="str">
        <f>IF(基本情報入力シート!C65="","",基本情報入力シート!C65)</f>
        <v/>
      </c>
      <c r="C51" s="290" t="str">
        <f>IF(基本情報入力シート!D65="","",基本情報入力シート!D65)</f>
        <v/>
      </c>
      <c r="D51" s="291" t="str">
        <f>IF(基本情報入力シート!E65="","",基本情報入力シート!E65)</f>
        <v/>
      </c>
      <c r="E51" s="281" t="str">
        <f>IF(基本情報入力シート!F65="","",基本情報入力シート!F65)</f>
        <v/>
      </c>
      <c r="F51" s="281" t="str">
        <f>IF(基本情報入力シート!G65="","",基本情報入力シート!G65)</f>
        <v/>
      </c>
      <c r="G51" s="281" t="str">
        <f>IF(基本情報入力シート!H65="","",基本情報入力シート!H65)</f>
        <v/>
      </c>
      <c r="H51" s="281" t="str">
        <f>IF(基本情報入力シート!I65="","",基本情報入力シート!I65)</f>
        <v/>
      </c>
      <c r="I51" s="281" t="str">
        <f>IF(基本情報入力シート!J65="","",基本情報入力シート!J65)</f>
        <v/>
      </c>
      <c r="J51" s="281" t="str">
        <f>IF(基本情報入力シート!K65="","",基本情報入力シート!K65)</f>
        <v/>
      </c>
      <c r="K51" s="282" t="str">
        <f>IF(基本情報入力シート!L65="","",基本情報入力シート!L65)</f>
        <v/>
      </c>
      <c r="L51" s="275" t="s">
        <v>217</v>
      </c>
      <c r="M51" s="507" t="str">
        <f>IF(基本情報入力シート!M65="","",基本情報入力シート!M65)</f>
        <v/>
      </c>
      <c r="N51" s="508" t="str">
        <f>IF(基本情報入力シート!R65="","",基本情報入力シート!R65)</f>
        <v/>
      </c>
      <c r="O51" s="508" t="str">
        <f>IF(基本情報入力シート!W65="","",基本情報入力シート!W65)</f>
        <v/>
      </c>
      <c r="P51" s="484" t="str">
        <f>IF(基本情報入力シート!X65="","",基本情報入力シート!X65)</f>
        <v/>
      </c>
      <c r="Q51" s="484" t="str">
        <f>IF(基本情報入力シート!Y65="","",基本情報入力シート!Y65)</f>
        <v/>
      </c>
      <c r="R51" s="487"/>
      <c r="S51" s="440"/>
      <c r="T51" s="488"/>
      <c r="U51" s="488"/>
      <c r="V51" s="488"/>
      <c r="W51" s="489"/>
      <c r="X51" s="443"/>
      <c r="Y51" s="490"/>
      <c r="Z51" s="490"/>
      <c r="AA51" s="490"/>
      <c r="AB51" s="490"/>
      <c r="AC51" s="490"/>
      <c r="AD51" s="490"/>
      <c r="AE51" s="491"/>
      <c r="AF51" s="491"/>
      <c r="AG51" s="492"/>
      <c r="AH51" s="493"/>
      <c r="AI51" s="494"/>
      <c r="AJ51" s="495"/>
      <c r="AK51" s="495"/>
      <c r="AL51" s="495"/>
    </row>
    <row r="52" spans="1:38" ht="27.75" customHeight="1">
      <c r="A52" s="211">
        <f t="shared" si="3"/>
        <v>34</v>
      </c>
      <c r="B52" s="280" t="str">
        <f>IF(基本情報入力シート!C66="","",基本情報入力シート!C66)</f>
        <v/>
      </c>
      <c r="C52" s="290" t="str">
        <f>IF(基本情報入力シート!D66="","",基本情報入力シート!D66)</f>
        <v/>
      </c>
      <c r="D52" s="291" t="str">
        <f>IF(基本情報入力シート!E66="","",基本情報入力シート!E66)</f>
        <v/>
      </c>
      <c r="E52" s="281" t="str">
        <f>IF(基本情報入力シート!F66="","",基本情報入力シート!F66)</f>
        <v/>
      </c>
      <c r="F52" s="281" t="str">
        <f>IF(基本情報入力シート!G66="","",基本情報入力シート!G66)</f>
        <v/>
      </c>
      <c r="G52" s="281" t="str">
        <f>IF(基本情報入力シート!H66="","",基本情報入力シート!H66)</f>
        <v/>
      </c>
      <c r="H52" s="281" t="str">
        <f>IF(基本情報入力シート!I66="","",基本情報入力シート!I66)</f>
        <v/>
      </c>
      <c r="I52" s="281" t="str">
        <f>IF(基本情報入力シート!J66="","",基本情報入力シート!J66)</f>
        <v/>
      </c>
      <c r="J52" s="281" t="str">
        <f>IF(基本情報入力シート!K66="","",基本情報入力シート!K66)</f>
        <v/>
      </c>
      <c r="K52" s="282" t="str">
        <f>IF(基本情報入力シート!L66="","",基本情報入力シート!L66)</f>
        <v/>
      </c>
      <c r="L52" s="275" t="s">
        <v>218</v>
      </c>
      <c r="M52" s="507" t="str">
        <f>IF(基本情報入力シート!M66="","",基本情報入力シート!M66)</f>
        <v/>
      </c>
      <c r="N52" s="508" t="str">
        <f>IF(基本情報入力シート!R66="","",基本情報入力シート!R66)</f>
        <v/>
      </c>
      <c r="O52" s="508" t="str">
        <f>IF(基本情報入力シート!W66="","",基本情報入力シート!W66)</f>
        <v/>
      </c>
      <c r="P52" s="484" t="str">
        <f>IF(基本情報入力シート!X66="","",基本情報入力シート!X66)</f>
        <v/>
      </c>
      <c r="Q52" s="484" t="str">
        <f>IF(基本情報入力シート!Y66="","",基本情報入力シート!Y66)</f>
        <v/>
      </c>
      <c r="R52" s="487"/>
      <c r="S52" s="440"/>
      <c r="T52" s="488"/>
      <c r="U52" s="488"/>
      <c r="V52" s="488"/>
      <c r="W52" s="489"/>
      <c r="X52" s="443"/>
      <c r="Y52" s="490"/>
      <c r="Z52" s="490"/>
      <c r="AA52" s="490"/>
      <c r="AB52" s="490"/>
      <c r="AC52" s="490"/>
      <c r="AD52" s="490"/>
      <c r="AE52" s="491"/>
      <c r="AF52" s="491"/>
      <c r="AG52" s="492"/>
      <c r="AH52" s="493"/>
      <c r="AI52" s="494"/>
      <c r="AJ52" s="495"/>
      <c r="AK52" s="495"/>
      <c r="AL52" s="495"/>
    </row>
    <row r="53" spans="1:38" ht="27.75" customHeight="1">
      <c r="A53" s="211">
        <f t="shared" si="3"/>
        <v>35</v>
      </c>
      <c r="B53" s="280" t="str">
        <f>IF(基本情報入力シート!C67="","",基本情報入力シート!C67)</f>
        <v/>
      </c>
      <c r="C53" s="290" t="str">
        <f>IF(基本情報入力シート!D67="","",基本情報入力シート!D67)</f>
        <v/>
      </c>
      <c r="D53" s="291" t="str">
        <f>IF(基本情報入力シート!E67="","",基本情報入力シート!E67)</f>
        <v/>
      </c>
      <c r="E53" s="281" t="str">
        <f>IF(基本情報入力シート!F67="","",基本情報入力シート!F67)</f>
        <v/>
      </c>
      <c r="F53" s="281" t="str">
        <f>IF(基本情報入力シート!G67="","",基本情報入力シート!G67)</f>
        <v/>
      </c>
      <c r="G53" s="281" t="str">
        <f>IF(基本情報入力シート!H67="","",基本情報入力シート!H67)</f>
        <v/>
      </c>
      <c r="H53" s="281" t="str">
        <f>IF(基本情報入力シート!I67="","",基本情報入力シート!I67)</f>
        <v/>
      </c>
      <c r="I53" s="281" t="str">
        <f>IF(基本情報入力シート!J67="","",基本情報入力シート!J67)</f>
        <v/>
      </c>
      <c r="J53" s="281" t="str">
        <f>IF(基本情報入力シート!K67="","",基本情報入力シート!K67)</f>
        <v/>
      </c>
      <c r="K53" s="282" t="str">
        <f>IF(基本情報入力シート!L67="","",基本情報入力シート!L67)</f>
        <v/>
      </c>
      <c r="L53" s="275" t="s">
        <v>219</v>
      </c>
      <c r="M53" s="507" t="str">
        <f>IF(基本情報入力シート!M67="","",基本情報入力シート!M67)</f>
        <v/>
      </c>
      <c r="N53" s="508" t="str">
        <f>IF(基本情報入力シート!R67="","",基本情報入力シート!R67)</f>
        <v/>
      </c>
      <c r="O53" s="508" t="str">
        <f>IF(基本情報入力シート!W67="","",基本情報入力シート!W67)</f>
        <v/>
      </c>
      <c r="P53" s="484" t="str">
        <f>IF(基本情報入力シート!X67="","",基本情報入力シート!X67)</f>
        <v/>
      </c>
      <c r="Q53" s="484" t="str">
        <f>IF(基本情報入力シート!Y67="","",基本情報入力シート!Y67)</f>
        <v/>
      </c>
      <c r="R53" s="487"/>
      <c r="S53" s="440"/>
      <c r="T53" s="488"/>
      <c r="U53" s="488"/>
      <c r="V53" s="488"/>
      <c r="W53" s="489"/>
      <c r="X53" s="443"/>
      <c r="Y53" s="490"/>
      <c r="Z53" s="490"/>
      <c r="AA53" s="490"/>
      <c r="AB53" s="490"/>
      <c r="AC53" s="490"/>
      <c r="AD53" s="490"/>
      <c r="AE53" s="491"/>
      <c r="AF53" s="491"/>
      <c r="AG53" s="492"/>
      <c r="AH53" s="493"/>
      <c r="AI53" s="494"/>
      <c r="AJ53" s="495"/>
      <c r="AK53" s="495"/>
      <c r="AL53" s="495"/>
    </row>
    <row r="54" spans="1:38" ht="27.75" customHeight="1">
      <c r="A54" s="211">
        <f t="shared" si="3"/>
        <v>36</v>
      </c>
      <c r="B54" s="280" t="str">
        <f>IF(基本情報入力シート!C68="","",基本情報入力シート!C68)</f>
        <v/>
      </c>
      <c r="C54" s="290" t="str">
        <f>IF(基本情報入力シート!D68="","",基本情報入力シート!D68)</f>
        <v/>
      </c>
      <c r="D54" s="291" t="str">
        <f>IF(基本情報入力シート!E68="","",基本情報入力シート!E68)</f>
        <v/>
      </c>
      <c r="E54" s="281" t="str">
        <f>IF(基本情報入力シート!F68="","",基本情報入力シート!F68)</f>
        <v/>
      </c>
      <c r="F54" s="281" t="str">
        <f>IF(基本情報入力シート!G68="","",基本情報入力シート!G68)</f>
        <v/>
      </c>
      <c r="G54" s="281" t="str">
        <f>IF(基本情報入力シート!H68="","",基本情報入力シート!H68)</f>
        <v/>
      </c>
      <c r="H54" s="281" t="str">
        <f>IF(基本情報入力シート!I68="","",基本情報入力シート!I68)</f>
        <v/>
      </c>
      <c r="I54" s="281" t="str">
        <f>IF(基本情報入力シート!J68="","",基本情報入力シート!J68)</f>
        <v/>
      </c>
      <c r="J54" s="281" t="str">
        <f>IF(基本情報入力シート!K68="","",基本情報入力シート!K68)</f>
        <v/>
      </c>
      <c r="K54" s="282" t="str">
        <f>IF(基本情報入力シート!L68="","",基本情報入力シート!L68)</f>
        <v/>
      </c>
      <c r="L54" s="275" t="s">
        <v>220</v>
      </c>
      <c r="M54" s="507" t="str">
        <f>IF(基本情報入力シート!M68="","",基本情報入力シート!M68)</f>
        <v/>
      </c>
      <c r="N54" s="508" t="str">
        <f>IF(基本情報入力シート!R68="","",基本情報入力シート!R68)</f>
        <v/>
      </c>
      <c r="O54" s="508" t="str">
        <f>IF(基本情報入力シート!W68="","",基本情報入力シート!W68)</f>
        <v/>
      </c>
      <c r="P54" s="484" t="str">
        <f>IF(基本情報入力シート!X68="","",基本情報入力シート!X68)</f>
        <v/>
      </c>
      <c r="Q54" s="484" t="str">
        <f>IF(基本情報入力シート!Y68="","",基本情報入力シート!Y68)</f>
        <v/>
      </c>
      <c r="R54" s="487"/>
      <c r="S54" s="440"/>
      <c r="T54" s="488"/>
      <c r="U54" s="488"/>
      <c r="V54" s="488"/>
      <c r="W54" s="489"/>
      <c r="X54" s="443"/>
      <c r="Y54" s="490"/>
      <c r="Z54" s="490"/>
      <c r="AA54" s="490"/>
      <c r="AB54" s="490"/>
      <c r="AC54" s="490"/>
      <c r="AD54" s="490"/>
      <c r="AE54" s="491"/>
      <c r="AF54" s="491"/>
      <c r="AG54" s="492"/>
      <c r="AH54" s="493"/>
      <c r="AI54" s="494"/>
      <c r="AJ54" s="495"/>
      <c r="AK54" s="495"/>
      <c r="AL54" s="495"/>
    </row>
    <row r="55" spans="1:38" ht="27.75" customHeight="1">
      <c r="A55" s="211">
        <f t="shared" si="3"/>
        <v>37</v>
      </c>
      <c r="B55" s="280" t="str">
        <f>IF(基本情報入力シート!C69="","",基本情報入力シート!C69)</f>
        <v/>
      </c>
      <c r="C55" s="290" t="str">
        <f>IF(基本情報入力シート!D69="","",基本情報入力シート!D69)</f>
        <v/>
      </c>
      <c r="D55" s="291" t="str">
        <f>IF(基本情報入力シート!E69="","",基本情報入力シート!E69)</f>
        <v/>
      </c>
      <c r="E55" s="281" t="str">
        <f>IF(基本情報入力シート!F69="","",基本情報入力シート!F69)</f>
        <v/>
      </c>
      <c r="F55" s="281" t="str">
        <f>IF(基本情報入力シート!G69="","",基本情報入力シート!G69)</f>
        <v/>
      </c>
      <c r="G55" s="281" t="str">
        <f>IF(基本情報入力シート!H69="","",基本情報入力シート!H69)</f>
        <v/>
      </c>
      <c r="H55" s="281" t="str">
        <f>IF(基本情報入力シート!I69="","",基本情報入力シート!I69)</f>
        <v/>
      </c>
      <c r="I55" s="281" t="str">
        <f>IF(基本情報入力シート!J69="","",基本情報入力シート!J69)</f>
        <v/>
      </c>
      <c r="J55" s="281" t="str">
        <f>IF(基本情報入力シート!K69="","",基本情報入力シート!K69)</f>
        <v/>
      </c>
      <c r="K55" s="282" t="str">
        <f>IF(基本情報入力シート!L69="","",基本情報入力シート!L69)</f>
        <v/>
      </c>
      <c r="L55" s="275" t="s">
        <v>221</v>
      </c>
      <c r="M55" s="507" t="str">
        <f>IF(基本情報入力シート!M69="","",基本情報入力シート!M69)</f>
        <v/>
      </c>
      <c r="N55" s="508" t="str">
        <f>IF(基本情報入力シート!R69="","",基本情報入力シート!R69)</f>
        <v/>
      </c>
      <c r="O55" s="508" t="str">
        <f>IF(基本情報入力シート!W69="","",基本情報入力シート!W69)</f>
        <v/>
      </c>
      <c r="P55" s="484" t="str">
        <f>IF(基本情報入力シート!X69="","",基本情報入力シート!X69)</f>
        <v/>
      </c>
      <c r="Q55" s="484" t="str">
        <f>IF(基本情報入力シート!Y69="","",基本情報入力シート!Y69)</f>
        <v/>
      </c>
      <c r="R55" s="487"/>
      <c r="S55" s="440"/>
      <c r="T55" s="488"/>
      <c r="U55" s="488"/>
      <c r="V55" s="488"/>
      <c r="W55" s="489"/>
      <c r="X55" s="443"/>
      <c r="Y55" s="490"/>
      <c r="Z55" s="490"/>
      <c r="AA55" s="490"/>
      <c r="AB55" s="490"/>
      <c r="AC55" s="490"/>
      <c r="AD55" s="490"/>
      <c r="AE55" s="491"/>
      <c r="AF55" s="491"/>
      <c r="AG55" s="492"/>
      <c r="AH55" s="493"/>
      <c r="AI55" s="494"/>
      <c r="AJ55" s="495"/>
      <c r="AK55" s="495"/>
      <c r="AL55" s="495"/>
    </row>
    <row r="56" spans="1:38" ht="27.75" customHeight="1">
      <c r="A56" s="211">
        <f t="shared" si="3"/>
        <v>38</v>
      </c>
      <c r="B56" s="280" t="str">
        <f>IF(基本情報入力シート!C70="","",基本情報入力シート!C70)</f>
        <v/>
      </c>
      <c r="C56" s="290" t="str">
        <f>IF(基本情報入力シート!D70="","",基本情報入力シート!D70)</f>
        <v/>
      </c>
      <c r="D56" s="291" t="str">
        <f>IF(基本情報入力シート!E70="","",基本情報入力シート!E70)</f>
        <v/>
      </c>
      <c r="E56" s="281" t="str">
        <f>IF(基本情報入力シート!F70="","",基本情報入力シート!F70)</f>
        <v/>
      </c>
      <c r="F56" s="281" t="str">
        <f>IF(基本情報入力シート!G70="","",基本情報入力シート!G70)</f>
        <v/>
      </c>
      <c r="G56" s="281" t="str">
        <f>IF(基本情報入力シート!H70="","",基本情報入力シート!H70)</f>
        <v/>
      </c>
      <c r="H56" s="281" t="str">
        <f>IF(基本情報入力シート!I70="","",基本情報入力シート!I70)</f>
        <v/>
      </c>
      <c r="I56" s="281" t="str">
        <f>IF(基本情報入力シート!J70="","",基本情報入力シート!J70)</f>
        <v/>
      </c>
      <c r="J56" s="281" t="str">
        <f>IF(基本情報入力シート!K70="","",基本情報入力シート!K70)</f>
        <v/>
      </c>
      <c r="K56" s="282" t="str">
        <f>IF(基本情報入力シート!L70="","",基本情報入力シート!L70)</f>
        <v/>
      </c>
      <c r="L56" s="275" t="s">
        <v>222</v>
      </c>
      <c r="M56" s="507" t="str">
        <f>IF(基本情報入力シート!M70="","",基本情報入力シート!M70)</f>
        <v/>
      </c>
      <c r="N56" s="508" t="str">
        <f>IF(基本情報入力シート!R70="","",基本情報入力シート!R70)</f>
        <v/>
      </c>
      <c r="O56" s="508" t="str">
        <f>IF(基本情報入力シート!W70="","",基本情報入力シート!W70)</f>
        <v/>
      </c>
      <c r="P56" s="484" t="str">
        <f>IF(基本情報入力シート!X70="","",基本情報入力シート!X70)</f>
        <v/>
      </c>
      <c r="Q56" s="484" t="str">
        <f>IF(基本情報入力シート!Y70="","",基本情報入力シート!Y70)</f>
        <v/>
      </c>
      <c r="R56" s="487"/>
      <c r="S56" s="440"/>
      <c r="T56" s="488"/>
      <c r="U56" s="488"/>
      <c r="V56" s="488"/>
      <c r="W56" s="489"/>
      <c r="X56" s="443"/>
      <c r="Y56" s="490"/>
      <c r="Z56" s="490"/>
      <c r="AA56" s="490"/>
      <c r="AB56" s="490"/>
      <c r="AC56" s="490"/>
      <c r="AD56" s="490"/>
      <c r="AE56" s="491"/>
      <c r="AF56" s="491"/>
      <c r="AG56" s="492"/>
      <c r="AH56" s="493"/>
      <c r="AI56" s="494"/>
      <c r="AJ56" s="495"/>
      <c r="AK56" s="495"/>
      <c r="AL56" s="495"/>
    </row>
    <row r="57" spans="1:38" ht="27.75" customHeight="1">
      <c r="A57" s="211">
        <f t="shared" si="3"/>
        <v>39</v>
      </c>
      <c r="B57" s="280" t="str">
        <f>IF(基本情報入力シート!C71="","",基本情報入力シート!C71)</f>
        <v/>
      </c>
      <c r="C57" s="290" t="str">
        <f>IF(基本情報入力シート!D71="","",基本情報入力シート!D71)</f>
        <v/>
      </c>
      <c r="D57" s="291" t="str">
        <f>IF(基本情報入力シート!E71="","",基本情報入力シート!E71)</f>
        <v/>
      </c>
      <c r="E57" s="281" t="str">
        <f>IF(基本情報入力シート!F71="","",基本情報入力シート!F71)</f>
        <v/>
      </c>
      <c r="F57" s="281" t="str">
        <f>IF(基本情報入力シート!G71="","",基本情報入力シート!G71)</f>
        <v/>
      </c>
      <c r="G57" s="281" t="str">
        <f>IF(基本情報入力シート!H71="","",基本情報入力シート!H71)</f>
        <v/>
      </c>
      <c r="H57" s="281" t="str">
        <f>IF(基本情報入力シート!I71="","",基本情報入力シート!I71)</f>
        <v/>
      </c>
      <c r="I57" s="281" t="str">
        <f>IF(基本情報入力シート!J71="","",基本情報入力シート!J71)</f>
        <v/>
      </c>
      <c r="J57" s="281" t="str">
        <f>IF(基本情報入力シート!K71="","",基本情報入力シート!K71)</f>
        <v/>
      </c>
      <c r="K57" s="282" t="str">
        <f>IF(基本情報入力シート!L71="","",基本情報入力シート!L71)</f>
        <v/>
      </c>
      <c r="L57" s="275" t="s">
        <v>223</v>
      </c>
      <c r="M57" s="507" t="str">
        <f>IF(基本情報入力シート!M71="","",基本情報入力シート!M71)</f>
        <v/>
      </c>
      <c r="N57" s="508" t="str">
        <f>IF(基本情報入力シート!R71="","",基本情報入力シート!R71)</f>
        <v/>
      </c>
      <c r="O57" s="508" t="str">
        <f>IF(基本情報入力シート!W71="","",基本情報入力シート!W71)</f>
        <v/>
      </c>
      <c r="P57" s="484" t="str">
        <f>IF(基本情報入力シート!X71="","",基本情報入力シート!X71)</f>
        <v/>
      </c>
      <c r="Q57" s="484" t="str">
        <f>IF(基本情報入力シート!Y71="","",基本情報入力シート!Y71)</f>
        <v/>
      </c>
      <c r="R57" s="487"/>
      <c r="S57" s="440"/>
      <c r="T57" s="488"/>
      <c r="U57" s="488"/>
      <c r="V57" s="488"/>
      <c r="W57" s="489"/>
      <c r="X57" s="443"/>
      <c r="Y57" s="490"/>
      <c r="Z57" s="490"/>
      <c r="AA57" s="490"/>
      <c r="AB57" s="490"/>
      <c r="AC57" s="490"/>
      <c r="AD57" s="490"/>
      <c r="AE57" s="491"/>
      <c r="AF57" s="491"/>
      <c r="AG57" s="492"/>
      <c r="AH57" s="493"/>
      <c r="AI57" s="494"/>
      <c r="AJ57" s="495"/>
      <c r="AK57" s="495"/>
      <c r="AL57" s="495"/>
    </row>
    <row r="58" spans="1:38" ht="27.75" customHeight="1">
      <c r="A58" s="211">
        <f t="shared" si="3"/>
        <v>40</v>
      </c>
      <c r="B58" s="280" t="str">
        <f>IF(基本情報入力シート!C72="","",基本情報入力シート!C72)</f>
        <v/>
      </c>
      <c r="C58" s="290" t="str">
        <f>IF(基本情報入力シート!D72="","",基本情報入力シート!D72)</f>
        <v/>
      </c>
      <c r="D58" s="291" t="str">
        <f>IF(基本情報入力シート!E72="","",基本情報入力シート!E72)</f>
        <v/>
      </c>
      <c r="E58" s="281" t="str">
        <f>IF(基本情報入力シート!F72="","",基本情報入力シート!F72)</f>
        <v/>
      </c>
      <c r="F58" s="281" t="str">
        <f>IF(基本情報入力シート!G72="","",基本情報入力シート!G72)</f>
        <v/>
      </c>
      <c r="G58" s="281" t="str">
        <f>IF(基本情報入力シート!H72="","",基本情報入力シート!H72)</f>
        <v/>
      </c>
      <c r="H58" s="281" t="str">
        <f>IF(基本情報入力シート!I72="","",基本情報入力シート!I72)</f>
        <v/>
      </c>
      <c r="I58" s="281" t="str">
        <f>IF(基本情報入力シート!J72="","",基本情報入力シート!J72)</f>
        <v/>
      </c>
      <c r="J58" s="281" t="str">
        <f>IF(基本情報入力シート!K72="","",基本情報入力シート!K72)</f>
        <v/>
      </c>
      <c r="K58" s="282" t="str">
        <f>IF(基本情報入力シート!L72="","",基本情報入力シート!L72)</f>
        <v/>
      </c>
      <c r="L58" s="275" t="s">
        <v>224</v>
      </c>
      <c r="M58" s="507" t="str">
        <f>IF(基本情報入力シート!M72="","",基本情報入力シート!M72)</f>
        <v/>
      </c>
      <c r="N58" s="508" t="str">
        <f>IF(基本情報入力シート!R72="","",基本情報入力シート!R72)</f>
        <v/>
      </c>
      <c r="O58" s="508" t="str">
        <f>IF(基本情報入力シート!W72="","",基本情報入力シート!W72)</f>
        <v/>
      </c>
      <c r="P58" s="484" t="str">
        <f>IF(基本情報入力シート!X72="","",基本情報入力シート!X72)</f>
        <v/>
      </c>
      <c r="Q58" s="484" t="str">
        <f>IF(基本情報入力シート!Y72="","",基本情報入力シート!Y72)</f>
        <v/>
      </c>
      <c r="R58" s="487"/>
      <c r="S58" s="440"/>
      <c r="T58" s="488"/>
      <c r="U58" s="488"/>
      <c r="V58" s="488"/>
      <c r="W58" s="489"/>
      <c r="X58" s="443"/>
      <c r="Y58" s="490"/>
      <c r="Z58" s="490"/>
      <c r="AA58" s="490"/>
      <c r="AB58" s="490"/>
      <c r="AC58" s="490"/>
      <c r="AD58" s="490"/>
      <c r="AE58" s="491"/>
      <c r="AF58" s="491"/>
      <c r="AG58" s="492"/>
      <c r="AH58" s="493"/>
      <c r="AI58" s="494"/>
      <c r="AJ58" s="495"/>
      <c r="AK58" s="495"/>
      <c r="AL58" s="495"/>
    </row>
    <row r="59" spans="1:38" ht="27.75" customHeight="1">
      <c r="A59" s="211">
        <f t="shared" si="3"/>
        <v>41</v>
      </c>
      <c r="B59" s="280" t="str">
        <f>IF(基本情報入力シート!C73="","",基本情報入力シート!C73)</f>
        <v/>
      </c>
      <c r="C59" s="290" t="str">
        <f>IF(基本情報入力シート!D73="","",基本情報入力シート!D73)</f>
        <v/>
      </c>
      <c r="D59" s="291" t="str">
        <f>IF(基本情報入力シート!E73="","",基本情報入力シート!E73)</f>
        <v/>
      </c>
      <c r="E59" s="281" t="str">
        <f>IF(基本情報入力シート!F73="","",基本情報入力シート!F73)</f>
        <v/>
      </c>
      <c r="F59" s="281" t="str">
        <f>IF(基本情報入力シート!G73="","",基本情報入力シート!G73)</f>
        <v/>
      </c>
      <c r="G59" s="281" t="str">
        <f>IF(基本情報入力シート!H73="","",基本情報入力シート!H73)</f>
        <v/>
      </c>
      <c r="H59" s="281" t="str">
        <f>IF(基本情報入力シート!I73="","",基本情報入力シート!I73)</f>
        <v/>
      </c>
      <c r="I59" s="281" t="str">
        <f>IF(基本情報入力シート!J73="","",基本情報入力シート!J73)</f>
        <v/>
      </c>
      <c r="J59" s="281" t="str">
        <f>IF(基本情報入力シート!K73="","",基本情報入力シート!K73)</f>
        <v/>
      </c>
      <c r="K59" s="282" t="str">
        <f>IF(基本情報入力シート!L73="","",基本情報入力シート!L73)</f>
        <v/>
      </c>
      <c r="L59" s="275" t="s">
        <v>225</v>
      </c>
      <c r="M59" s="507" t="str">
        <f>IF(基本情報入力シート!M73="","",基本情報入力シート!M73)</f>
        <v/>
      </c>
      <c r="N59" s="508" t="str">
        <f>IF(基本情報入力シート!R73="","",基本情報入力シート!R73)</f>
        <v/>
      </c>
      <c r="O59" s="508" t="str">
        <f>IF(基本情報入力シート!W73="","",基本情報入力シート!W73)</f>
        <v/>
      </c>
      <c r="P59" s="484" t="str">
        <f>IF(基本情報入力シート!X73="","",基本情報入力シート!X73)</f>
        <v/>
      </c>
      <c r="Q59" s="484" t="str">
        <f>IF(基本情報入力シート!Y73="","",基本情報入力シート!Y73)</f>
        <v/>
      </c>
      <c r="R59" s="487"/>
      <c r="S59" s="440"/>
      <c r="T59" s="488"/>
      <c r="U59" s="488"/>
      <c r="V59" s="488"/>
      <c r="W59" s="489"/>
      <c r="X59" s="443"/>
      <c r="Y59" s="490"/>
      <c r="Z59" s="490"/>
      <c r="AA59" s="490"/>
      <c r="AB59" s="490"/>
      <c r="AC59" s="490"/>
      <c r="AD59" s="490"/>
      <c r="AE59" s="491"/>
      <c r="AF59" s="491"/>
      <c r="AG59" s="492"/>
      <c r="AH59" s="493"/>
      <c r="AI59" s="494"/>
      <c r="AJ59" s="495"/>
      <c r="AK59" s="495"/>
      <c r="AL59" s="495"/>
    </row>
    <row r="60" spans="1:38" ht="27.75" customHeight="1">
      <c r="A60" s="211">
        <f t="shared" si="3"/>
        <v>42</v>
      </c>
      <c r="B60" s="280" t="str">
        <f>IF(基本情報入力シート!C74="","",基本情報入力シート!C74)</f>
        <v/>
      </c>
      <c r="C60" s="290" t="str">
        <f>IF(基本情報入力シート!D74="","",基本情報入力シート!D74)</f>
        <v/>
      </c>
      <c r="D60" s="291" t="str">
        <f>IF(基本情報入力シート!E74="","",基本情報入力シート!E74)</f>
        <v/>
      </c>
      <c r="E60" s="281" t="str">
        <f>IF(基本情報入力シート!F74="","",基本情報入力シート!F74)</f>
        <v/>
      </c>
      <c r="F60" s="281" t="str">
        <f>IF(基本情報入力シート!G74="","",基本情報入力シート!G74)</f>
        <v/>
      </c>
      <c r="G60" s="281" t="str">
        <f>IF(基本情報入力シート!H74="","",基本情報入力シート!H74)</f>
        <v/>
      </c>
      <c r="H60" s="281" t="str">
        <f>IF(基本情報入力シート!I74="","",基本情報入力シート!I74)</f>
        <v/>
      </c>
      <c r="I60" s="281" t="str">
        <f>IF(基本情報入力シート!J74="","",基本情報入力シート!J74)</f>
        <v/>
      </c>
      <c r="J60" s="281" t="str">
        <f>IF(基本情報入力シート!K74="","",基本情報入力シート!K74)</f>
        <v/>
      </c>
      <c r="K60" s="282" t="str">
        <f>IF(基本情報入力シート!L74="","",基本情報入力シート!L74)</f>
        <v/>
      </c>
      <c r="L60" s="275" t="s">
        <v>226</v>
      </c>
      <c r="M60" s="507" t="str">
        <f>IF(基本情報入力シート!M74="","",基本情報入力シート!M74)</f>
        <v/>
      </c>
      <c r="N60" s="508" t="str">
        <f>IF(基本情報入力シート!R74="","",基本情報入力シート!R74)</f>
        <v/>
      </c>
      <c r="O60" s="508" t="str">
        <f>IF(基本情報入力シート!W74="","",基本情報入力シート!W74)</f>
        <v/>
      </c>
      <c r="P60" s="484" t="str">
        <f>IF(基本情報入力シート!X74="","",基本情報入力シート!X74)</f>
        <v/>
      </c>
      <c r="Q60" s="484" t="str">
        <f>IF(基本情報入力シート!Y74="","",基本情報入力シート!Y74)</f>
        <v/>
      </c>
      <c r="R60" s="487"/>
      <c r="S60" s="440"/>
      <c r="T60" s="488"/>
      <c r="U60" s="488"/>
      <c r="V60" s="488"/>
      <c r="W60" s="489"/>
      <c r="X60" s="443"/>
      <c r="Y60" s="490"/>
      <c r="Z60" s="490"/>
      <c r="AA60" s="490"/>
      <c r="AB60" s="490"/>
      <c r="AC60" s="490"/>
      <c r="AD60" s="490"/>
      <c r="AE60" s="491"/>
      <c r="AF60" s="491"/>
      <c r="AG60" s="492"/>
      <c r="AH60" s="493"/>
      <c r="AI60" s="494"/>
      <c r="AJ60" s="495"/>
      <c r="AK60" s="495"/>
      <c r="AL60" s="495"/>
    </row>
    <row r="61" spans="1:38" ht="27.75" customHeight="1">
      <c r="A61" s="211">
        <f t="shared" si="3"/>
        <v>43</v>
      </c>
      <c r="B61" s="280" t="str">
        <f>IF(基本情報入力シート!C75="","",基本情報入力シート!C75)</f>
        <v/>
      </c>
      <c r="C61" s="290" t="str">
        <f>IF(基本情報入力シート!D75="","",基本情報入力シート!D75)</f>
        <v/>
      </c>
      <c r="D61" s="291" t="str">
        <f>IF(基本情報入力シート!E75="","",基本情報入力シート!E75)</f>
        <v/>
      </c>
      <c r="E61" s="281" t="str">
        <f>IF(基本情報入力シート!F75="","",基本情報入力シート!F75)</f>
        <v/>
      </c>
      <c r="F61" s="281" t="str">
        <f>IF(基本情報入力シート!G75="","",基本情報入力シート!G75)</f>
        <v/>
      </c>
      <c r="G61" s="281" t="str">
        <f>IF(基本情報入力シート!H75="","",基本情報入力シート!H75)</f>
        <v/>
      </c>
      <c r="H61" s="281" t="str">
        <f>IF(基本情報入力シート!I75="","",基本情報入力シート!I75)</f>
        <v/>
      </c>
      <c r="I61" s="281" t="str">
        <f>IF(基本情報入力シート!J75="","",基本情報入力シート!J75)</f>
        <v/>
      </c>
      <c r="J61" s="281" t="str">
        <f>IF(基本情報入力シート!K75="","",基本情報入力シート!K75)</f>
        <v/>
      </c>
      <c r="K61" s="282" t="str">
        <f>IF(基本情報入力シート!L75="","",基本情報入力シート!L75)</f>
        <v/>
      </c>
      <c r="L61" s="275" t="s">
        <v>227</v>
      </c>
      <c r="M61" s="507" t="str">
        <f>IF(基本情報入力シート!M75="","",基本情報入力シート!M75)</f>
        <v/>
      </c>
      <c r="N61" s="508" t="str">
        <f>IF(基本情報入力シート!R75="","",基本情報入力シート!R75)</f>
        <v/>
      </c>
      <c r="O61" s="508" t="str">
        <f>IF(基本情報入力シート!W75="","",基本情報入力シート!W75)</f>
        <v/>
      </c>
      <c r="P61" s="484" t="str">
        <f>IF(基本情報入力シート!X75="","",基本情報入力シート!X75)</f>
        <v/>
      </c>
      <c r="Q61" s="484" t="str">
        <f>IF(基本情報入力シート!Y75="","",基本情報入力シート!Y75)</f>
        <v/>
      </c>
      <c r="R61" s="487"/>
      <c r="S61" s="440"/>
      <c r="T61" s="488"/>
      <c r="U61" s="488"/>
      <c r="V61" s="488"/>
      <c r="W61" s="489"/>
      <c r="X61" s="443"/>
      <c r="Y61" s="490"/>
      <c r="Z61" s="490"/>
      <c r="AA61" s="490"/>
      <c r="AB61" s="490"/>
      <c r="AC61" s="490"/>
      <c r="AD61" s="490"/>
      <c r="AE61" s="491"/>
      <c r="AF61" s="491"/>
      <c r="AG61" s="492"/>
      <c r="AH61" s="493"/>
      <c r="AI61" s="494"/>
      <c r="AJ61" s="495"/>
      <c r="AK61" s="495"/>
      <c r="AL61" s="495"/>
    </row>
    <row r="62" spans="1:38" ht="27.75" customHeight="1">
      <c r="A62" s="211">
        <f t="shared" si="3"/>
        <v>44</v>
      </c>
      <c r="B62" s="280" t="str">
        <f>IF(基本情報入力シート!C76="","",基本情報入力シート!C76)</f>
        <v/>
      </c>
      <c r="C62" s="290" t="str">
        <f>IF(基本情報入力シート!D76="","",基本情報入力シート!D76)</f>
        <v/>
      </c>
      <c r="D62" s="291" t="str">
        <f>IF(基本情報入力シート!E76="","",基本情報入力シート!E76)</f>
        <v/>
      </c>
      <c r="E62" s="281" t="str">
        <f>IF(基本情報入力シート!F76="","",基本情報入力シート!F76)</f>
        <v/>
      </c>
      <c r="F62" s="281" t="str">
        <f>IF(基本情報入力シート!G76="","",基本情報入力シート!G76)</f>
        <v/>
      </c>
      <c r="G62" s="281" t="str">
        <f>IF(基本情報入力シート!H76="","",基本情報入力シート!H76)</f>
        <v/>
      </c>
      <c r="H62" s="281" t="str">
        <f>IF(基本情報入力シート!I76="","",基本情報入力シート!I76)</f>
        <v/>
      </c>
      <c r="I62" s="281" t="str">
        <f>IF(基本情報入力シート!J76="","",基本情報入力シート!J76)</f>
        <v/>
      </c>
      <c r="J62" s="281" t="str">
        <f>IF(基本情報入力シート!K76="","",基本情報入力シート!K76)</f>
        <v/>
      </c>
      <c r="K62" s="282" t="str">
        <f>IF(基本情報入力シート!L76="","",基本情報入力シート!L76)</f>
        <v/>
      </c>
      <c r="L62" s="275" t="s">
        <v>228</v>
      </c>
      <c r="M62" s="507" t="str">
        <f>IF(基本情報入力シート!M76="","",基本情報入力シート!M76)</f>
        <v/>
      </c>
      <c r="N62" s="508" t="str">
        <f>IF(基本情報入力シート!R76="","",基本情報入力シート!R76)</f>
        <v/>
      </c>
      <c r="O62" s="508" t="str">
        <f>IF(基本情報入力シート!W76="","",基本情報入力シート!W76)</f>
        <v/>
      </c>
      <c r="P62" s="484" t="str">
        <f>IF(基本情報入力シート!X76="","",基本情報入力シート!X76)</f>
        <v/>
      </c>
      <c r="Q62" s="484" t="str">
        <f>IF(基本情報入力シート!Y76="","",基本情報入力シート!Y76)</f>
        <v/>
      </c>
      <c r="R62" s="487"/>
      <c r="S62" s="440"/>
      <c r="T62" s="488"/>
      <c r="U62" s="488"/>
      <c r="V62" s="488"/>
      <c r="W62" s="489"/>
      <c r="X62" s="443"/>
      <c r="Y62" s="490"/>
      <c r="Z62" s="490"/>
      <c r="AA62" s="490"/>
      <c r="AB62" s="490"/>
      <c r="AC62" s="490"/>
      <c r="AD62" s="490"/>
      <c r="AE62" s="491"/>
      <c r="AF62" s="491"/>
      <c r="AG62" s="492"/>
      <c r="AH62" s="493"/>
      <c r="AI62" s="494"/>
      <c r="AJ62" s="495"/>
      <c r="AK62" s="495"/>
      <c r="AL62" s="495"/>
    </row>
    <row r="63" spans="1:38" ht="27.75" customHeight="1">
      <c r="A63" s="211">
        <f t="shared" si="3"/>
        <v>45</v>
      </c>
      <c r="B63" s="280" t="str">
        <f>IF(基本情報入力シート!C77="","",基本情報入力シート!C77)</f>
        <v/>
      </c>
      <c r="C63" s="290" t="str">
        <f>IF(基本情報入力シート!D77="","",基本情報入力シート!D77)</f>
        <v/>
      </c>
      <c r="D63" s="291" t="str">
        <f>IF(基本情報入力シート!E77="","",基本情報入力シート!E77)</f>
        <v/>
      </c>
      <c r="E63" s="281" t="str">
        <f>IF(基本情報入力シート!F77="","",基本情報入力シート!F77)</f>
        <v/>
      </c>
      <c r="F63" s="281" t="str">
        <f>IF(基本情報入力シート!G77="","",基本情報入力シート!G77)</f>
        <v/>
      </c>
      <c r="G63" s="281" t="str">
        <f>IF(基本情報入力シート!H77="","",基本情報入力シート!H77)</f>
        <v/>
      </c>
      <c r="H63" s="281" t="str">
        <f>IF(基本情報入力シート!I77="","",基本情報入力シート!I77)</f>
        <v/>
      </c>
      <c r="I63" s="281" t="str">
        <f>IF(基本情報入力シート!J77="","",基本情報入力シート!J77)</f>
        <v/>
      </c>
      <c r="J63" s="281" t="str">
        <f>IF(基本情報入力シート!K77="","",基本情報入力シート!K77)</f>
        <v/>
      </c>
      <c r="K63" s="282" t="str">
        <f>IF(基本情報入力シート!L77="","",基本情報入力シート!L77)</f>
        <v/>
      </c>
      <c r="L63" s="275" t="s">
        <v>229</v>
      </c>
      <c r="M63" s="507" t="str">
        <f>IF(基本情報入力シート!M77="","",基本情報入力シート!M77)</f>
        <v/>
      </c>
      <c r="N63" s="508" t="str">
        <f>IF(基本情報入力シート!R77="","",基本情報入力シート!R77)</f>
        <v/>
      </c>
      <c r="O63" s="508" t="str">
        <f>IF(基本情報入力シート!W77="","",基本情報入力シート!W77)</f>
        <v/>
      </c>
      <c r="P63" s="484" t="str">
        <f>IF(基本情報入力シート!X77="","",基本情報入力シート!X77)</f>
        <v/>
      </c>
      <c r="Q63" s="484" t="str">
        <f>IF(基本情報入力シート!Y77="","",基本情報入力シート!Y77)</f>
        <v/>
      </c>
      <c r="R63" s="487"/>
      <c r="S63" s="440"/>
      <c r="T63" s="488"/>
      <c r="U63" s="488"/>
      <c r="V63" s="488"/>
      <c r="W63" s="489"/>
      <c r="X63" s="443"/>
      <c r="Y63" s="490"/>
      <c r="Z63" s="490"/>
      <c r="AA63" s="490"/>
      <c r="AB63" s="490"/>
      <c r="AC63" s="490"/>
      <c r="AD63" s="490"/>
      <c r="AE63" s="491"/>
      <c r="AF63" s="491"/>
      <c r="AG63" s="492"/>
      <c r="AH63" s="493"/>
      <c r="AI63" s="494"/>
      <c r="AJ63" s="495"/>
      <c r="AK63" s="495"/>
      <c r="AL63" s="495"/>
    </row>
    <row r="64" spans="1:38" ht="27.75" customHeight="1">
      <c r="A64" s="211">
        <f t="shared" si="3"/>
        <v>46</v>
      </c>
      <c r="B64" s="280" t="str">
        <f>IF(基本情報入力シート!C78="","",基本情報入力シート!C78)</f>
        <v/>
      </c>
      <c r="C64" s="290" t="str">
        <f>IF(基本情報入力シート!D78="","",基本情報入力シート!D78)</f>
        <v/>
      </c>
      <c r="D64" s="291" t="str">
        <f>IF(基本情報入力シート!E78="","",基本情報入力シート!E78)</f>
        <v/>
      </c>
      <c r="E64" s="281" t="str">
        <f>IF(基本情報入力シート!F78="","",基本情報入力シート!F78)</f>
        <v/>
      </c>
      <c r="F64" s="281" t="str">
        <f>IF(基本情報入力シート!G78="","",基本情報入力シート!G78)</f>
        <v/>
      </c>
      <c r="G64" s="281" t="str">
        <f>IF(基本情報入力シート!H78="","",基本情報入力シート!H78)</f>
        <v/>
      </c>
      <c r="H64" s="281" t="str">
        <f>IF(基本情報入力シート!I78="","",基本情報入力シート!I78)</f>
        <v/>
      </c>
      <c r="I64" s="281" t="str">
        <f>IF(基本情報入力シート!J78="","",基本情報入力シート!J78)</f>
        <v/>
      </c>
      <c r="J64" s="281" t="str">
        <f>IF(基本情報入力シート!K78="","",基本情報入力シート!K78)</f>
        <v/>
      </c>
      <c r="K64" s="282" t="str">
        <f>IF(基本情報入力シート!L78="","",基本情報入力シート!L78)</f>
        <v/>
      </c>
      <c r="L64" s="275" t="s">
        <v>230</v>
      </c>
      <c r="M64" s="507" t="str">
        <f>IF(基本情報入力シート!M78="","",基本情報入力シート!M78)</f>
        <v/>
      </c>
      <c r="N64" s="508" t="str">
        <f>IF(基本情報入力シート!R78="","",基本情報入力シート!R78)</f>
        <v/>
      </c>
      <c r="O64" s="508" t="str">
        <f>IF(基本情報入力シート!W78="","",基本情報入力シート!W78)</f>
        <v/>
      </c>
      <c r="P64" s="484" t="str">
        <f>IF(基本情報入力シート!X78="","",基本情報入力シート!X78)</f>
        <v/>
      </c>
      <c r="Q64" s="484" t="str">
        <f>IF(基本情報入力シート!Y78="","",基本情報入力シート!Y78)</f>
        <v/>
      </c>
      <c r="R64" s="487"/>
      <c r="S64" s="440"/>
      <c r="T64" s="488"/>
      <c r="U64" s="488"/>
      <c r="V64" s="488"/>
      <c r="W64" s="489"/>
      <c r="X64" s="443"/>
      <c r="Y64" s="490"/>
      <c r="Z64" s="490"/>
      <c r="AA64" s="490"/>
      <c r="AB64" s="490"/>
      <c r="AC64" s="490"/>
      <c r="AD64" s="490"/>
      <c r="AE64" s="491"/>
      <c r="AF64" s="491"/>
      <c r="AG64" s="492"/>
      <c r="AH64" s="493"/>
      <c r="AI64" s="494"/>
      <c r="AJ64" s="495"/>
      <c r="AK64" s="495"/>
      <c r="AL64" s="495"/>
    </row>
    <row r="65" spans="1:38" ht="27.75" customHeight="1">
      <c r="A65" s="211">
        <f t="shared" si="3"/>
        <v>47</v>
      </c>
      <c r="B65" s="280" t="str">
        <f>IF(基本情報入力シート!C79="","",基本情報入力シート!C79)</f>
        <v/>
      </c>
      <c r="C65" s="290" t="str">
        <f>IF(基本情報入力シート!D79="","",基本情報入力シート!D79)</f>
        <v/>
      </c>
      <c r="D65" s="291" t="str">
        <f>IF(基本情報入力シート!E79="","",基本情報入力シート!E79)</f>
        <v/>
      </c>
      <c r="E65" s="281" t="str">
        <f>IF(基本情報入力シート!F79="","",基本情報入力シート!F79)</f>
        <v/>
      </c>
      <c r="F65" s="281" t="str">
        <f>IF(基本情報入力シート!G79="","",基本情報入力シート!G79)</f>
        <v/>
      </c>
      <c r="G65" s="281" t="str">
        <f>IF(基本情報入力シート!H79="","",基本情報入力シート!H79)</f>
        <v/>
      </c>
      <c r="H65" s="281" t="str">
        <f>IF(基本情報入力シート!I79="","",基本情報入力シート!I79)</f>
        <v/>
      </c>
      <c r="I65" s="281" t="str">
        <f>IF(基本情報入力シート!J79="","",基本情報入力シート!J79)</f>
        <v/>
      </c>
      <c r="J65" s="281" t="str">
        <f>IF(基本情報入力シート!K79="","",基本情報入力シート!K79)</f>
        <v/>
      </c>
      <c r="K65" s="282" t="str">
        <f>IF(基本情報入力シート!L79="","",基本情報入力シート!L79)</f>
        <v/>
      </c>
      <c r="L65" s="275" t="s">
        <v>231</v>
      </c>
      <c r="M65" s="507" t="str">
        <f>IF(基本情報入力シート!M79="","",基本情報入力シート!M79)</f>
        <v/>
      </c>
      <c r="N65" s="508" t="str">
        <f>IF(基本情報入力シート!R79="","",基本情報入力シート!R79)</f>
        <v/>
      </c>
      <c r="O65" s="508" t="str">
        <f>IF(基本情報入力シート!W79="","",基本情報入力シート!W79)</f>
        <v/>
      </c>
      <c r="P65" s="484" t="str">
        <f>IF(基本情報入力シート!X79="","",基本情報入力シート!X79)</f>
        <v/>
      </c>
      <c r="Q65" s="484" t="str">
        <f>IF(基本情報入力シート!Y79="","",基本情報入力シート!Y79)</f>
        <v/>
      </c>
      <c r="R65" s="487"/>
      <c r="S65" s="440"/>
      <c r="T65" s="488"/>
      <c r="U65" s="488"/>
      <c r="V65" s="488"/>
      <c r="W65" s="489"/>
      <c r="X65" s="443"/>
      <c r="Y65" s="490"/>
      <c r="Z65" s="490"/>
      <c r="AA65" s="490"/>
      <c r="AB65" s="490"/>
      <c r="AC65" s="490"/>
      <c r="AD65" s="490"/>
      <c r="AE65" s="491"/>
      <c r="AF65" s="491"/>
      <c r="AG65" s="492"/>
      <c r="AH65" s="493"/>
      <c r="AI65" s="494"/>
      <c r="AJ65" s="495"/>
      <c r="AK65" s="495"/>
      <c r="AL65" s="495"/>
    </row>
    <row r="66" spans="1:38" ht="27.75" customHeight="1">
      <c r="A66" s="211">
        <f t="shared" si="3"/>
        <v>48</v>
      </c>
      <c r="B66" s="280" t="str">
        <f>IF(基本情報入力シート!C80="","",基本情報入力シート!C80)</f>
        <v/>
      </c>
      <c r="C66" s="290" t="str">
        <f>IF(基本情報入力シート!D80="","",基本情報入力シート!D80)</f>
        <v/>
      </c>
      <c r="D66" s="291" t="str">
        <f>IF(基本情報入力シート!E80="","",基本情報入力シート!E80)</f>
        <v/>
      </c>
      <c r="E66" s="281" t="str">
        <f>IF(基本情報入力シート!F80="","",基本情報入力シート!F80)</f>
        <v/>
      </c>
      <c r="F66" s="281" t="str">
        <f>IF(基本情報入力シート!G80="","",基本情報入力シート!G80)</f>
        <v/>
      </c>
      <c r="G66" s="281" t="str">
        <f>IF(基本情報入力シート!H80="","",基本情報入力シート!H80)</f>
        <v/>
      </c>
      <c r="H66" s="281" t="str">
        <f>IF(基本情報入力シート!I80="","",基本情報入力シート!I80)</f>
        <v/>
      </c>
      <c r="I66" s="281" t="str">
        <f>IF(基本情報入力シート!J80="","",基本情報入力シート!J80)</f>
        <v/>
      </c>
      <c r="J66" s="281" t="str">
        <f>IF(基本情報入力シート!K80="","",基本情報入力シート!K80)</f>
        <v/>
      </c>
      <c r="K66" s="282" t="str">
        <f>IF(基本情報入力シート!L80="","",基本情報入力シート!L80)</f>
        <v/>
      </c>
      <c r="L66" s="275" t="s">
        <v>232</v>
      </c>
      <c r="M66" s="507" t="str">
        <f>IF(基本情報入力シート!M80="","",基本情報入力シート!M80)</f>
        <v/>
      </c>
      <c r="N66" s="508" t="str">
        <f>IF(基本情報入力シート!R80="","",基本情報入力シート!R80)</f>
        <v/>
      </c>
      <c r="O66" s="508" t="str">
        <f>IF(基本情報入力シート!W80="","",基本情報入力シート!W80)</f>
        <v/>
      </c>
      <c r="P66" s="484" t="str">
        <f>IF(基本情報入力シート!X80="","",基本情報入力シート!X80)</f>
        <v/>
      </c>
      <c r="Q66" s="484" t="str">
        <f>IF(基本情報入力シート!Y80="","",基本情報入力シート!Y80)</f>
        <v/>
      </c>
      <c r="R66" s="487"/>
      <c r="S66" s="440"/>
      <c r="T66" s="488"/>
      <c r="U66" s="488"/>
      <c r="V66" s="488"/>
      <c r="W66" s="489"/>
      <c r="X66" s="443"/>
      <c r="Y66" s="490"/>
      <c r="Z66" s="490"/>
      <c r="AA66" s="490"/>
      <c r="AB66" s="490"/>
      <c r="AC66" s="490"/>
      <c r="AD66" s="490"/>
      <c r="AE66" s="491"/>
      <c r="AF66" s="491"/>
      <c r="AG66" s="492"/>
      <c r="AH66" s="493"/>
      <c r="AI66" s="494"/>
      <c r="AJ66" s="495"/>
      <c r="AK66" s="495"/>
      <c r="AL66" s="495"/>
    </row>
    <row r="67" spans="1:38" ht="27.75" customHeight="1">
      <c r="A67" s="211">
        <f t="shared" si="3"/>
        <v>49</v>
      </c>
      <c r="B67" s="280" t="str">
        <f>IF(基本情報入力シート!C81="","",基本情報入力シート!C81)</f>
        <v/>
      </c>
      <c r="C67" s="290" t="str">
        <f>IF(基本情報入力シート!D81="","",基本情報入力シート!D81)</f>
        <v/>
      </c>
      <c r="D67" s="291" t="str">
        <f>IF(基本情報入力シート!E81="","",基本情報入力シート!E81)</f>
        <v/>
      </c>
      <c r="E67" s="281" t="str">
        <f>IF(基本情報入力シート!F81="","",基本情報入力シート!F81)</f>
        <v/>
      </c>
      <c r="F67" s="281" t="str">
        <f>IF(基本情報入力シート!G81="","",基本情報入力シート!G81)</f>
        <v/>
      </c>
      <c r="G67" s="281" t="str">
        <f>IF(基本情報入力シート!H81="","",基本情報入力シート!H81)</f>
        <v/>
      </c>
      <c r="H67" s="281" t="str">
        <f>IF(基本情報入力シート!I81="","",基本情報入力シート!I81)</f>
        <v/>
      </c>
      <c r="I67" s="281" t="str">
        <f>IF(基本情報入力シート!J81="","",基本情報入力シート!J81)</f>
        <v/>
      </c>
      <c r="J67" s="281" t="str">
        <f>IF(基本情報入力シート!K81="","",基本情報入力シート!K81)</f>
        <v/>
      </c>
      <c r="K67" s="282" t="str">
        <f>IF(基本情報入力シート!L81="","",基本情報入力シート!L81)</f>
        <v/>
      </c>
      <c r="L67" s="275" t="s">
        <v>233</v>
      </c>
      <c r="M67" s="507" t="str">
        <f>IF(基本情報入力シート!M81="","",基本情報入力シート!M81)</f>
        <v/>
      </c>
      <c r="N67" s="508" t="str">
        <f>IF(基本情報入力シート!R81="","",基本情報入力シート!R81)</f>
        <v/>
      </c>
      <c r="O67" s="508" t="str">
        <f>IF(基本情報入力シート!W81="","",基本情報入力シート!W81)</f>
        <v/>
      </c>
      <c r="P67" s="484" t="str">
        <f>IF(基本情報入力シート!X81="","",基本情報入力シート!X81)</f>
        <v/>
      </c>
      <c r="Q67" s="484" t="str">
        <f>IF(基本情報入力シート!Y81="","",基本情報入力シート!Y81)</f>
        <v/>
      </c>
      <c r="R67" s="487"/>
      <c r="S67" s="440"/>
      <c r="T67" s="488"/>
      <c r="U67" s="488"/>
      <c r="V67" s="488"/>
      <c r="W67" s="489"/>
      <c r="X67" s="443"/>
      <c r="Y67" s="490"/>
      <c r="Z67" s="490"/>
      <c r="AA67" s="490"/>
      <c r="AB67" s="490"/>
      <c r="AC67" s="490"/>
      <c r="AD67" s="490"/>
      <c r="AE67" s="491"/>
      <c r="AF67" s="491"/>
      <c r="AG67" s="492"/>
      <c r="AH67" s="493"/>
      <c r="AI67" s="494"/>
      <c r="AJ67" s="495"/>
      <c r="AK67" s="495"/>
      <c r="AL67" s="495"/>
    </row>
    <row r="68" spans="1:38" ht="27.75" customHeight="1">
      <c r="A68" s="211">
        <f t="shared" si="3"/>
        <v>50</v>
      </c>
      <c r="B68" s="280" t="str">
        <f>IF(基本情報入力シート!C82="","",基本情報入力シート!C82)</f>
        <v/>
      </c>
      <c r="C68" s="290" t="str">
        <f>IF(基本情報入力シート!D82="","",基本情報入力シート!D82)</f>
        <v/>
      </c>
      <c r="D68" s="291" t="str">
        <f>IF(基本情報入力シート!E82="","",基本情報入力シート!E82)</f>
        <v/>
      </c>
      <c r="E68" s="281" t="str">
        <f>IF(基本情報入力シート!F82="","",基本情報入力シート!F82)</f>
        <v/>
      </c>
      <c r="F68" s="281" t="str">
        <f>IF(基本情報入力シート!G82="","",基本情報入力シート!G82)</f>
        <v/>
      </c>
      <c r="G68" s="281" t="str">
        <f>IF(基本情報入力シート!H82="","",基本情報入力シート!H82)</f>
        <v/>
      </c>
      <c r="H68" s="281" t="str">
        <f>IF(基本情報入力シート!I82="","",基本情報入力シート!I82)</f>
        <v/>
      </c>
      <c r="I68" s="281" t="str">
        <f>IF(基本情報入力シート!J82="","",基本情報入力シート!J82)</f>
        <v/>
      </c>
      <c r="J68" s="281" t="str">
        <f>IF(基本情報入力シート!K82="","",基本情報入力シート!K82)</f>
        <v/>
      </c>
      <c r="K68" s="282" t="str">
        <f>IF(基本情報入力シート!L82="","",基本情報入力シート!L82)</f>
        <v/>
      </c>
      <c r="L68" s="275" t="s">
        <v>234</v>
      </c>
      <c r="M68" s="507" t="str">
        <f>IF(基本情報入力シート!M82="","",基本情報入力シート!M82)</f>
        <v/>
      </c>
      <c r="N68" s="508" t="str">
        <f>IF(基本情報入力シート!R82="","",基本情報入力シート!R82)</f>
        <v/>
      </c>
      <c r="O68" s="508" t="str">
        <f>IF(基本情報入力シート!W82="","",基本情報入力シート!W82)</f>
        <v/>
      </c>
      <c r="P68" s="484" t="str">
        <f>IF(基本情報入力シート!X82="","",基本情報入力シート!X82)</f>
        <v/>
      </c>
      <c r="Q68" s="484" t="str">
        <f>IF(基本情報入力シート!Y82="","",基本情報入力シート!Y82)</f>
        <v/>
      </c>
      <c r="R68" s="487"/>
      <c r="S68" s="440"/>
      <c r="T68" s="488"/>
      <c r="U68" s="488"/>
      <c r="V68" s="488"/>
      <c r="W68" s="489"/>
      <c r="X68" s="443"/>
      <c r="Y68" s="490"/>
      <c r="Z68" s="490"/>
      <c r="AA68" s="490"/>
      <c r="AB68" s="490"/>
      <c r="AC68" s="490"/>
      <c r="AD68" s="490"/>
      <c r="AE68" s="491"/>
      <c r="AF68" s="491"/>
      <c r="AG68" s="492"/>
      <c r="AH68" s="493"/>
      <c r="AI68" s="494"/>
      <c r="AJ68" s="495"/>
      <c r="AK68" s="495"/>
      <c r="AL68" s="495"/>
    </row>
    <row r="69" spans="1:38" ht="27.75" customHeight="1">
      <c r="A69" s="211">
        <f t="shared" si="3"/>
        <v>51</v>
      </c>
      <c r="B69" s="280" t="str">
        <f>IF(基本情報入力シート!C83="","",基本情報入力シート!C83)</f>
        <v/>
      </c>
      <c r="C69" s="290" t="str">
        <f>IF(基本情報入力シート!D83="","",基本情報入力シート!D83)</f>
        <v/>
      </c>
      <c r="D69" s="291" t="str">
        <f>IF(基本情報入力シート!E83="","",基本情報入力シート!E83)</f>
        <v/>
      </c>
      <c r="E69" s="281" t="str">
        <f>IF(基本情報入力シート!F83="","",基本情報入力シート!F83)</f>
        <v/>
      </c>
      <c r="F69" s="281" t="str">
        <f>IF(基本情報入力シート!G83="","",基本情報入力シート!G83)</f>
        <v/>
      </c>
      <c r="G69" s="281" t="str">
        <f>IF(基本情報入力シート!H83="","",基本情報入力シート!H83)</f>
        <v/>
      </c>
      <c r="H69" s="281" t="str">
        <f>IF(基本情報入力シート!I83="","",基本情報入力シート!I83)</f>
        <v/>
      </c>
      <c r="I69" s="281" t="str">
        <f>IF(基本情報入力シート!J83="","",基本情報入力シート!J83)</f>
        <v/>
      </c>
      <c r="J69" s="281" t="str">
        <f>IF(基本情報入力シート!K83="","",基本情報入力シート!K83)</f>
        <v/>
      </c>
      <c r="K69" s="282" t="str">
        <f>IF(基本情報入力シート!L83="","",基本情報入力シート!L83)</f>
        <v/>
      </c>
      <c r="L69" s="275" t="s">
        <v>235</v>
      </c>
      <c r="M69" s="507" t="str">
        <f>IF(基本情報入力シート!M83="","",基本情報入力シート!M83)</f>
        <v/>
      </c>
      <c r="N69" s="508" t="str">
        <f>IF(基本情報入力シート!R83="","",基本情報入力シート!R83)</f>
        <v/>
      </c>
      <c r="O69" s="508" t="str">
        <f>IF(基本情報入力シート!W83="","",基本情報入力シート!W83)</f>
        <v/>
      </c>
      <c r="P69" s="484" t="str">
        <f>IF(基本情報入力シート!X83="","",基本情報入力シート!X83)</f>
        <v/>
      </c>
      <c r="Q69" s="484" t="str">
        <f>IF(基本情報入力シート!Y83="","",基本情報入力シート!Y83)</f>
        <v/>
      </c>
      <c r="R69" s="487"/>
      <c r="S69" s="440"/>
      <c r="T69" s="488"/>
      <c r="U69" s="488"/>
      <c r="V69" s="488"/>
      <c r="W69" s="489"/>
      <c r="X69" s="443"/>
      <c r="Y69" s="490"/>
      <c r="Z69" s="490"/>
      <c r="AA69" s="490"/>
      <c r="AB69" s="490"/>
      <c r="AC69" s="490"/>
      <c r="AD69" s="490"/>
      <c r="AE69" s="491"/>
      <c r="AF69" s="491"/>
      <c r="AG69" s="492"/>
      <c r="AH69" s="493"/>
      <c r="AI69" s="494"/>
      <c r="AJ69" s="495"/>
      <c r="AK69" s="495"/>
      <c r="AL69" s="495"/>
    </row>
    <row r="70" spans="1:38" ht="27.75" customHeight="1">
      <c r="A70" s="211">
        <f t="shared" si="3"/>
        <v>52</v>
      </c>
      <c r="B70" s="280" t="str">
        <f>IF(基本情報入力シート!C84="","",基本情報入力シート!C84)</f>
        <v/>
      </c>
      <c r="C70" s="290" t="str">
        <f>IF(基本情報入力シート!D84="","",基本情報入力シート!D84)</f>
        <v/>
      </c>
      <c r="D70" s="291" t="str">
        <f>IF(基本情報入力シート!E84="","",基本情報入力シート!E84)</f>
        <v/>
      </c>
      <c r="E70" s="281" t="str">
        <f>IF(基本情報入力シート!F84="","",基本情報入力シート!F84)</f>
        <v/>
      </c>
      <c r="F70" s="281" t="str">
        <f>IF(基本情報入力シート!G84="","",基本情報入力シート!G84)</f>
        <v/>
      </c>
      <c r="G70" s="281" t="str">
        <f>IF(基本情報入力シート!H84="","",基本情報入力シート!H84)</f>
        <v/>
      </c>
      <c r="H70" s="281" t="str">
        <f>IF(基本情報入力シート!I84="","",基本情報入力シート!I84)</f>
        <v/>
      </c>
      <c r="I70" s="281" t="str">
        <f>IF(基本情報入力シート!J84="","",基本情報入力シート!J84)</f>
        <v/>
      </c>
      <c r="J70" s="281" t="str">
        <f>IF(基本情報入力シート!K84="","",基本情報入力シート!K84)</f>
        <v/>
      </c>
      <c r="K70" s="282" t="str">
        <f>IF(基本情報入力シート!L84="","",基本情報入力シート!L84)</f>
        <v/>
      </c>
      <c r="L70" s="275" t="s">
        <v>236</v>
      </c>
      <c r="M70" s="507" t="str">
        <f>IF(基本情報入力シート!M84="","",基本情報入力シート!M84)</f>
        <v/>
      </c>
      <c r="N70" s="508" t="str">
        <f>IF(基本情報入力シート!R84="","",基本情報入力シート!R84)</f>
        <v/>
      </c>
      <c r="O70" s="508" t="str">
        <f>IF(基本情報入力シート!W84="","",基本情報入力シート!W84)</f>
        <v/>
      </c>
      <c r="P70" s="484" t="str">
        <f>IF(基本情報入力シート!X84="","",基本情報入力シート!X84)</f>
        <v/>
      </c>
      <c r="Q70" s="484" t="str">
        <f>IF(基本情報入力シート!Y84="","",基本情報入力シート!Y84)</f>
        <v/>
      </c>
      <c r="R70" s="487"/>
      <c r="S70" s="440"/>
      <c r="T70" s="488"/>
      <c r="U70" s="488"/>
      <c r="V70" s="488"/>
      <c r="W70" s="489"/>
      <c r="X70" s="443"/>
      <c r="Y70" s="490"/>
      <c r="Z70" s="490"/>
      <c r="AA70" s="490"/>
      <c r="AB70" s="490"/>
      <c r="AC70" s="490"/>
      <c r="AD70" s="490"/>
      <c r="AE70" s="491"/>
      <c r="AF70" s="491"/>
      <c r="AG70" s="492"/>
      <c r="AH70" s="493"/>
      <c r="AI70" s="494"/>
      <c r="AJ70" s="495"/>
      <c r="AK70" s="495"/>
      <c r="AL70" s="495"/>
    </row>
    <row r="71" spans="1:38" ht="27.75" customHeight="1">
      <c r="A71" s="211">
        <f t="shared" si="3"/>
        <v>53</v>
      </c>
      <c r="B71" s="280" t="str">
        <f>IF(基本情報入力シート!C85="","",基本情報入力シート!C85)</f>
        <v/>
      </c>
      <c r="C71" s="290" t="str">
        <f>IF(基本情報入力シート!D85="","",基本情報入力シート!D85)</f>
        <v/>
      </c>
      <c r="D71" s="291" t="str">
        <f>IF(基本情報入力シート!E85="","",基本情報入力シート!E85)</f>
        <v/>
      </c>
      <c r="E71" s="281" t="str">
        <f>IF(基本情報入力シート!F85="","",基本情報入力シート!F85)</f>
        <v/>
      </c>
      <c r="F71" s="281" t="str">
        <f>IF(基本情報入力シート!G85="","",基本情報入力シート!G85)</f>
        <v/>
      </c>
      <c r="G71" s="281" t="str">
        <f>IF(基本情報入力シート!H85="","",基本情報入力シート!H85)</f>
        <v/>
      </c>
      <c r="H71" s="281" t="str">
        <f>IF(基本情報入力シート!I85="","",基本情報入力シート!I85)</f>
        <v/>
      </c>
      <c r="I71" s="281" t="str">
        <f>IF(基本情報入力シート!J85="","",基本情報入力シート!J85)</f>
        <v/>
      </c>
      <c r="J71" s="281" t="str">
        <f>IF(基本情報入力シート!K85="","",基本情報入力シート!K85)</f>
        <v/>
      </c>
      <c r="K71" s="282" t="str">
        <f>IF(基本情報入力シート!L85="","",基本情報入力シート!L85)</f>
        <v/>
      </c>
      <c r="L71" s="275" t="s">
        <v>237</v>
      </c>
      <c r="M71" s="507" t="str">
        <f>IF(基本情報入力シート!M85="","",基本情報入力シート!M85)</f>
        <v/>
      </c>
      <c r="N71" s="508" t="str">
        <f>IF(基本情報入力シート!R85="","",基本情報入力シート!R85)</f>
        <v/>
      </c>
      <c r="O71" s="508" t="str">
        <f>IF(基本情報入力シート!W85="","",基本情報入力シート!W85)</f>
        <v/>
      </c>
      <c r="P71" s="484" t="str">
        <f>IF(基本情報入力シート!X85="","",基本情報入力シート!X85)</f>
        <v/>
      </c>
      <c r="Q71" s="484" t="str">
        <f>IF(基本情報入力シート!Y85="","",基本情報入力シート!Y85)</f>
        <v/>
      </c>
      <c r="R71" s="487"/>
      <c r="S71" s="440"/>
      <c r="T71" s="488"/>
      <c r="U71" s="488"/>
      <c r="V71" s="488"/>
      <c r="W71" s="489"/>
      <c r="X71" s="443"/>
      <c r="Y71" s="490"/>
      <c r="Z71" s="490"/>
      <c r="AA71" s="490"/>
      <c r="AB71" s="490"/>
      <c r="AC71" s="490"/>
      <c r="AD71" s="490"/>
      <c r="AE71" s="491"/>
      <c r="AF71" s="491"/>
      <c r="AG71" s="492"/>
      <c r="AH71" s="493"/>
      <c r="AI71" s="494"/>
      <c r="AJ71" s="495"/>
      <c r="AK71" s="495"/>
      <c r="AL71" s="495"/>
    </row>
    <row r="72" spans="1:38" ht="27.75" customHeight="1">
      <c r="A72" s="211">
        <f t="shared" si="3"/>
        <v>54</v>
      </c>
      <c r="B72" s="280" t="str">
        <f>IF(基本情報入力シート!C86="","",基本情報入力シート!C86)</f>
        <v/>
      </c>
      <c r="C72" s="290" t="str">
        <f>IF(基本情報入力シート!D86="","",基本情報入力シート!D86)</f>
        <v/>
      </c>
      <c r="D72" s="291" t="str">
        <f>IF(基本情報入力シート!E86="","",基本情報入力シート!E86)</f>
        <v/>
      </c>
      <c r="E72" s="281" t="str">
        <f>IF(基本情報入力シート!F86="","",基本情報入力シート!F86)</f>
        <v/>
      </c>
      <c r="F72" s="281" t="str">
        <f>IF(基本情報入力シート!G86="","",基本情報入力シート!G86)</f>
        <v/>
      </c>
      <c r="G72" s="281" t="str">
        <f>IF(基本情報入力シート!H86="","",基本情報入力シート!H86)</f>
        <v/>
      </c>
      <c r="H72" s="281" t="str">
        <f>IF(基本情報入力シート!I86="","",基本情報入力シート!I86)</f>
        <v/>
      </c>
      <c r="I72" s="281" t="str">
        <f>IF(基本情報入力シート!J86="","",基本情報入力シート!J86)</f>
        <v/>
      </c>
      <c r="J72" s="281" t="str">
        <f>IF(基本情報入力シート!K86="","",基本情報入力シート!K86)</f>
        <v/>
      </c>
      <c r="K72" s="282" t="str">
        <f>IF(基本情報入力シート!L86="","",基本情報入力シート!L86)</f>
        <v/>
      </c>
      <c r="L72" s="275" t="s">
        <v>238</v>
      </c>
      <c r="M72" s="507" t="str">
        <f>IF(基本情報入力シート!M86="","",基本情報入力シート!M86)</f>
        <v/>
      </c>
      <c r="N72" s="508" t="str">
        <f>IF(基本情報入力シート!R86="","",基本情報入力シート!R86)</f>
        <v/>
      </c>
      <c r="O72" s="508" t="str">
        <f>IF(基本情報入力シート!W86="","",基本情報入力シート!W86)</f>
        <v/>
      </c>
      <c r="P72" s="484" t="str">
        <f>IF(基本情報入力シート!X86="","",基本情報入力シート!X86)</f>
        <v/>
      </c>
      <c r="Q72" s="484" t="str">
        <f>IF(基本情報入力シート!Y86="","",基本情報入力シート!Y86)</f>
        <v/>
      </c>
      <c r="R72" s="487"/>
      <c r="S72" s="440"/>
      <c r="T72" s="488"/>
      <c r="U72" s="488"/>
      <c r="V72" s="488"/>
      <c r="W72" s="489"/>
      <c r="X72" s="443"/>
      <c r="Y72" s="490"/>
      <c r="Z72" s="490"/>
      <c r="AA72" s="490"/>
      <c r="AB72" s="490"/>
      <c r="AC72" s="490"/>
      <c r="AD72" s="490"/>
      <c r="AE72" s="491"/>
      <c r="AF72" s="491"/>
      <c r="AG72" s="492"/>
      <c r="AH72" s="493"/>
      <c r="AI72" s="494"/>
      <c r="AJ72" s="495"/>
      <c r="AK72" s="495"/>
      <c r="AL72" s="495"/>
    </row>
    <row r="73" spans="1:38" ht="27.75" customHeight="1">
      <c r="A73" s="211">
        <f t="shared" si="3"/>
        <v>55</v>
      </c>
      <c r="B73" s="280" t="str">
        <f>IF(基本情報入力シート!C87="","",基本情報入力シート!C87)</f>
        <v/>
      </c>
      <c r="C73" s="290" t="str">
        <f>IF(基本情報入力シート!D87="","",基本情報入力シート!D87)</f>
        <v/>
      </c>
      <c r="D73" s="291" t="str">
        <f>IF(基本情報入力シート!E87="","",基本情報入力シート!E87)</f>
        <v/>
      </c>
      <c r="E73" s="281" t="str">
        <f>IF(基本情報入力シート!F87="","",基本情報入力シート!F87)</f>
        <v/>
      </c>
      <c r="F73" s="281" t="str">
        <f>IF(基本情報入力シート!G87="","",基本情報入力シート!G87)</f>
        <v/>
      </c>
      <c r="G73" s="281" t="str">
        <f>IF(基本情報入力シート!H87="","",基本情報入力シート!H87)</f>
        <v/>
      </c>
      <c r="H73" s="281" t="str">
        <f>IF(基本情報入力シート!I87="","",基本情報入力シート!I87)</f>
        <v/>
      </c>
      <c r="I73" s="281" t="str">
        <f>IF(基本情報入力シート!J87="","",基本情報入力シート!J87)</f>
        <v/>
      </c>
      <c r="J73" s="281" t="str">
        <f>IF(基本情報入力シート!K87="","",基本情報入力シート!K87)</f>
        <v/>
      </c>
      <c r="K73" s="282" t="str">
        <f>IF(基本情報入力シート!L87="","",基本情報入力シート!L87)</f>
        <v/>
      </c>
      <c r="L73" s="275" t="s">
        <v>239</v>
      </c>
      <c r="M73" s="507" t="str">
        <f>IF(基本情報入力シート!M87="","",基本情報入力シート!M87)</f>
        <v/>
      </c>
      <c r="N73" s="508" t="str">
        <f>IF(基本情報入力シート!R87="","",基本情報入力シート!R87)</f>
        <v/>
      </c>
      <c r="O73" s="508" t="str">
        <f>IF(基本情報入力シート!W87="","",基本情報入力シート!W87)</f>
        <v/>
      </c>
      <c r="P73" s="484" t="str">
        <f>IF(基本情報入力シート!X87="","",基本情報入力シート!X87)</f>
        <v/>
      </c>
      <c r="Q73" s="484" t="str">
        <f>IF(基本情報入力シート!Y87="","",基本情報入力シート!Y87)</f>
        <v/>
      </c>
      <c r="R73" s="487"/>
      <c r="S73" s="440"/>
      <c r="T73" s="488"/>
      <c r="U73" s="488"/>
      <c r="V73" s="488"/>
      <c r="W73" s="489"/>
      <c r="X73" s="443"/>
      <c r="Y73" s="490"/>
      <c r="Z73" s="490"/>
      <c r="AA73" s="490"/>
      <c r="AB73" s="490"/>
      <c r="AC73" s="490"/>
      <c r="AD73" s="490"/>
      <c r="AE73" s="491"/>
      <c r="AF73" s="491"/>
      <c r="AG73" s="492"/>
      <c r="AH73" s="493"/>
      <c r="AI73" s="494"/>
      <c r="AJ73" s="495"/>
      <c r="AK73" s="495"/>
      <c r="AL73" s="495"/>
    </row>
    <row r="74" spans="1:38" ht="27.75" customHeight="1">
      <c r="A74" s="211">
        <f t="shared" si="3"/>
        <v>56</v>
      </c>
      <c r="B74" s="280" t="str">
        <f>IF(基本情報入力シート!C88="","",基本情報入力シート!C88)</f>
        <v/>
      </c>
      <c r="C74" s="290" t="str">
        <f>IF(基本情報入力シート!D88="","",基本情報入力シート!D88)</f>
        <v/>
      </c>
      <c r="D74" s="291" t="str">
        <f>IF(基本情報入力シート!E88="","",基本情報入力シート!E88)</f>
        <v/>
      </c>
      <c r="E74" s="281" t="str">
        <f>IF(基本情報入力シート!F88="","",基本情報入力シート!F88)</f>
        <v/>
      </c>
      <c r="F74" s="281" t="str">
        <f>IF(基本情報入力シート!G88="","",基本情報入力シート!G88)</f>
        <v/>
      </c>
      <c r="G74" s="281" t="str">
        <f>IF(基本情報入力シート!H88="","",基本情報入力シート!H88)</f>
        <v/>
      </c>
      <c r="H74" s="281" t="str">
        <f>IF(基本情報入力シート!I88="","",基本情報入力シート!I88)</f>
        <v/>
      </c>
      <c r="I74" s="281" t="str">
        <f>IF(基本情報入力シート!J88="","",基本情報入力シート!J88)</f>
        <v/>
      </c>
      <c r="J74" s="281" t="str">
        <f>IF(基本情報入力シート!K88="","",基本情報入力シート!K88)</f>
        <v/>
      </c>
      <c r="K74" s="282" t="str">
        <f>IF(基本情報入力シート!L88="","",基本情報入力シート!L88)</f>
        <v/>
      </c>
      <c r="L74" s="275" t="s">
        <v>240</v>
      </c>
      <c r="M74" s="507" t="str">
        <f>IF(基本情報入力シート!M88="","",基本情報入力シート!M88)</f>
        <v/>
      </c>
      <c r="N74" s="508" t="str">
        <f>IF(基本情報入力シート!R88="","",基本情報入力シート!R88)</f>
        <v/>
      </c>
      <c r="O74" s="508" t="str">
        <f>IF(基本情報入力シート!W88="","",基本情報入力シート!W88)</f>
        <v/>
      </c>
      <c r="P74" s="484" t="str">
        <f>IF(基本情報入力シート!X88="","",基本情報入力シート!X88)</f>
        <v/>
      </c>
      <c r="Q74" s="484" t="str">
        <f>IF(基本情報入力シート!Y88="","",基本情報入力シート!Y88)</f>
        <v/>
      </c>
      <c r="R74" s="487"/>
      <c r="S74" s="440"/>
      <c r="T74" s="488"/>
      <c r="U74" s="488"/>
      <c r="V74" s="488"/>
      <c r="W74" s="489"/>
      <c r="X74" s="443"/>
      <c r="Y74" s="490"/>
      <c r="Z74" s="490"/>
      <c r="AA74" s="490"/>
      <c r="AB74" s="490"/>
      <c r="AC74" s="490"/>
      <c r="AD74" s="490"/>
      <c r="AE74" s="491"/>
      <c r="AF74" s="491"/>
      <c r="AG74" s="492"/>
      <c r="AH74" s="493"/>
      <c r="AI74" s="494"/>
      <c r="AJ74" s="495"/>
      <c r="AK74" s="495"/>
      <c r="AL74" s="495"/>
    </row>
    <row r="75" spans="1:38" ht="27.75" customHeight="1">
      <c r="A75" s="211">
        <f t="shared" si="3"/>
        <v>57</v>
      </c>
      <c r="B75" s="280" t="str">
        <f>IF(基本情報入力シート!C89="","",基本情報入力シート!C89)</f>
        <v/>
      </c>
      <c r="C75" s="290" t="str">
        <f>IF(基本情報入力シート!D89="","",基本情報入力シート!D89)</f>
        <v/>
      </c>
      <c r="D75" s="291" t="str">
        <f>IF(基本情報入力シート!E89="","",基本情報入力シート!E89)</f>
        <v/>
      </c>
      <c r="E75" s="281" t="str">
        <f>IF(基本情報入力シート!F89="","",基本情報入力シート!F89)</f>
        <v/>
      </c>
      <c r="F75" s="281" t="str">
        <f>IF(基本情報入力シート!G89="","",基本情報入力シート!G89)</f>
        <v/>
      </c>
      <c r="G75" s="281" t="str">
        <f>IF(基本情報入力シート!H89="","",基本情報入力シート!H89)</f>
        <v/>
      </c>
      <c r="H75" s="281" t="str">
        <f>IF(基本情報入力シート!I89="","",基本情報入力シート!I89)</f>
        <v/>
      </c>
      <c r="I75" s="281" t="str">
        <f>IF(基本情報入力シート!J89="","",基本情報入力シート!J89)</f>
        <v/>
      </c>
      <c r="J75" s="281" t="str">
        <f>IF(基本情報入力シート!K89="","",基本情報入力シート!K89)</f>
        <v/>
      </c>
      <c r="K75" s="282" t="str">
        <f>IF(基本情報入力シート!L89="","",基本情報入力シート!L89)</f>
        <v/>
      </c>
      <c r="L75" s="275" t="s">
        <v>241</v>
      </c>
      <c r="M75" s="507" t="str">
        <f>IF(基本情報入力シート!M89="","",基本情報入力シート!M89)</f>
        <v/>
      </c>
      <c r="N75" s="508" t="str">
        <f>IF(基本情報入力シート!R89="","",基本情報入力シート!R89)</f>
        <v/>
      </c>
      <c r="O75" s="508" t="str">
        <f>IF(基本情報入力シート!W89="","",基本情報入力シート!W89)</f>
        <v/>
      </c>
      <c r="P75" s="484" t="str">
        <f>IF(基本情報入力シート!X89="","",基本情報入力シート!X89)</f>
        <v/>
      </c>
      <c r="Q75" s="484" t="str">
        <f>IF(基本情報入力シート!Y89="","",基本情報入力シート!Y89)</f>
        <v/>
      </c>
      <c r="R75" s="487"/>
      <c r="S75" s="440"/>
      <c r="T75" s="488"/>
      <c r="U75" s="488"/>
      <c r="V75" s="488"/>
      <c r="W75" s="489"/>
      <c r="X75" s="443"/>
      <c r="Y75" s="490"/>
      <c r="Z75" s="490"/>
      <c r="AA75" s="490"/>
      <c r="AB75" s="490"/>
      <c r="AC75" s="490"/>
      <c r="AD75" s="490"/>
      <c r="AE75" s="491"/>
      <c r="AF75" s="491"/>
      <c r="AG75" s="492"/>
      <c r="AH75" s="493"/>
      <c r="AI75" s="494"/>
      <c r="AJ75" s="495"/>
      <c r="AK75" s="495"/>
      <c r="AL75" s="495"/>
    </row>
    <row r="76" spans="1:38" ht="27.75" customHeight="1">
      <c r="A76" s="211">
        <f t="shared" si="3"/>
        <v>58</v>
      </c>
      <c r="B76" s="280" t="str">
        <f>IF(基本情報入力シート!C90="","",基本情報入力シート!C90)</f>
        <v/>
      </c>
      <c r="C76" s="290" t="str">
        <f>IF(基本情報入力シート!D90="","",基本情報入力シート!D90)</f>
        <v/>
      </c>
      <c r="D76" s="291" t="str">
        <f>IF(基本情報入力シート!E90="","",基本情報入力シート!E90)</f>
        <v/>
      </c>
      <c r="E76" s="281" t="str">
        <f>IF(基本情報入力シート!F90="","",基本情報入力シート!F90)</f>
        <v/>
      </c>
      <c r="F76" s="281" t="str">
        <f>IF(基本情報入力シート!G90="","",基本情報入力シート!G90)</f>
        <v/>
      </c>
      <c r="G76" s="281" t="str">
        <f>IF(基本情報入力シート!H90="","",基本情報入力シート!H90)</f>
        <v/>
      </c>
      <c r="H76" s="281" t="str">
        <f>IF(基本情報入力シート!I90="","",基本情報入力シート!I90)</f>
        <v/>
      </c>
      <c r="I76" s="281" t="str">
        <f>IF(基本情報入力シート!J90="","",基本情報入力シート!J90)</f>
        <v/>
      </c>
      <c r="J76" s="281" t="str">
        <f>IF(基本情報入力シート!K90="","",基本情報入力シート!K90)</f>
        <v/>
      </c>
      <c r="K76" s="282" t="str">
        <f>IF(基本情報入力シート!L90="","",基本情報入力シート!L90)</f>
        <v/>
      </c>
      <c r="L76" s="275" t="s">
        <v>242</v>
      </c>
      <c r="M76" s="507" t="str">
        <f>IF(基本情報入力シート!M90="","",基本情報入力シート!M90)</f>
        <v/>
      </c>
      <c r="N76" s="508" t="str">
        <f>IF(基本情報入力シート!R90="","",基本情報入力シート!R90)</f>
        <v/>
      </c>
      <c r="O76" s="508" t="str">
        <f>IF(基本情報入力シート!W90="","",基本情報入力シート!W90)</f>
        <v/>
      </c>
      <c r="P76" s="484" t="str">
        <f>IF(基本情報入力シート!X90="","",基本情報入力シート!X90)</f>
        <v/>
      </c>
      <c r="Q76" s="484" t="str">
        <f>IF(基本情報入力シート!Y90="","",基本情報入力シート!Y90)</f>
        <v/>
      </c>
      <c r="R76" s="487"/>
      <c r="S76" s="440"/>
      <c r="T76" s="488"/>
      <c r="U76" s="488"/>
      <c r="V76" s="488"/>
      <c r="W76" s="489"/>
      <c r="X76" s="443"/>
      <c r="Y76" s="490"/>
      <c r="Z76" s="490"/>
      <c r="AA76" s="490"/>
      <c r="AB76" s="490"/>
      <c r="AC76" s="490"/>
      <c r="AD76" s="490"/>
      <c r="AE76" s="491"/>
      <c r="AF76" s="491"/>
      <c r="AG76" s="492"/>
      <c r="AH76" s="493"/>
      <c r="AI76" s="494"/>
      <c r="AJ76" s="495"/>
      <c r="AK76" s="495"/>
      <c r="AL76" s="495"/>
    </row>
    <row r="77" spans="1:38" ht="27.75" customHeight="1">
      <c r="A77" s="211">
        <f t="shared" si="3"/>
        <v>59</v>
      </c>
      <c r="B77" s="280" t="str">
        <f>IF(基本情報入力シート!C91="","",基本情報入力シート!C91)</f>
        <v/>
      </c>
      <c r="C77" s="290" t="str">
        <f>IF(基本情報入力シート!D91="","",基本情報入力シート!D91)</f>
        <v/>
      </c>
      <c r="D77" s="291" t="str">
        <f>IF(基本情報入力シート!E91="","",基本情報入力シート!E91)</f>
        <v/>
      </c>
      <c r="E77" s="281" t="str">
        <f>IF(基本情報入力シート!F91="","",基本情報入力シート!F91)</f>
        <v/>
      </c>
      <c r="F77" s="281" t="str">
        <f>IF(基本情報入力シート!G91="","",基本情報入力シート!G91)</f>
        <v/>
      </c>
      <c r="G77" s="281" t="str">
        <f>IF(基本情報入力シート!H91="","",基本情報入力シート!H91)</f>
        <v/>
      </c>
      <c r="H77" s="281" t="str">
        <f>IF(基本情報入力シート!I91="","",基本情報入力シート!I91)</f>
        <v/>
      </c>
      <c r="I77" s="281" t="str">
        <f>IF(基本情報入力シート!J91="","",基本情報入力シート!J91)</f>
        <v/>
      </c>
      <c r="J77" s="281" t="str">
        <f>IF(基本情報入力シート!K91="","",基本情報入力シート!K91)</f>
        <v/>
      </c>
      <c r="K77" s="282" t="str">
        <f>IF(基本情報入力シート!L91="","",基本情報入力シート!L91)</f>
        <v/>
      </c>
      <c r="L77" s="275" t="s">
        <v>243</v>
      </c>
      <c r="M77" s="507" t="str">
        <f>IF(基本情報入力シート!M91="","",基本情報入力シート!M91)</f>
        <v/>
      </c>
      <c r="N77" s="508" t="str">
        <f>IF(基本情報入力シート!R91="","",基本情報入力シート!R91)</f>
        <v/>
      </c>
      <c r="O77" s="508" t="str">
        <f>IF(基本情報入力シート!W91="","",基本情報入力シート!W91)</f>
        <v/>
      </c>
      <c r="P77" s="484" t="str">
        <f>IF(基本情報入力シート!X91="","",基本情報入力シート!X91)</f>
        <v/>
      </c>
      <c r="Q77" s="484" t="str">
        <f>IF(基本情報入力シート!Y91="","",基本情報入力シート!Y91)</f>
        <v/>
      </c>
      <c r="R77" s="487"/>
      <c r="S77" s="440"/>
      <c r="T77" s="488"/>
      <c r="U77" s="488"/>
      <c r="V77" s="488"/>
      <c r="W77" s="489"/>
      <c r="X77" s="443"/>
      <c r="Y77" s="490"/>
      <c r="Z77" s="490"/>
      <c r="AA77" s="490"/>
      <c r="AB77" s="490"/>
      <c r="AC77" s="490"/>
      <c r="AD77" s="490"/>
      <c r="AE77" s="491"/>
      <c r="AF77" s="491"/>
      <c r="AG77" s="492"/>
      <c r="AH77" s="493"/>
      <c r="AI77" s="494"/>
      <c r="AJ77" s="495"/>
      <c r="AK77" s="495"/>
      <c r="AL77" s="495"/>
    </row>
    <row r="78" spans="1:38" ht="27.75" customHeight="1">
      <c r="A78" s="211">
        <f t="shared" si="3"/>
        <v>60</v>
      </c>
      <c r="B78" s="280" t="str">
        <f>IF(基本情報入力シート!C92="","",基本情報入力シート!C92)</f>
        <v/>
      </c>
      <c r="C78" s="290" t="str">
        <f>IF(基本情報入力シート!D92="","",基本情報入力シート!D92)</f>
        <v/>
      </c>
      <c r="D78" s="291" t="str">
        <f>IF(基本情報入力シート!E92="","",基本情報入力シート!E92)</f>
        <v/>
      </c>
      <c r="E78" s="281" t="str">
        <f>IF(基本情報入力シート!F92="","",基本情報入力シート!F92)</f>
        <v/>
      </c>
      <c r="F78" s="281" t="str">
        <f>IF(基本情報入力シート!G92="","",基本情報入力シート!G92)</f>
        <v/>
      </c>
      <c r="G78" s="281" t="str">
        <f>IF(基本情報入力シート!H92="","",基本情報入力シート!H92)</f>
        <v/>
      </c>
      <c r="H78" s="281" t="str">
        <f>IF(基本情報入力シート!I92="","",基本情報入力シート!I92)</f>
        <v/>
      </c>
      <c r="I78" s="281" t="str">
        <f>IF(基本情報入力シート!J92="","",基本情報入力シート!J92)</f>
        <v/>
      </c>
      <c r="J78" s="281" t="str">
        <f>IF(基本情報入力シート!K92="","",基本情報入力シート!K92)</f>
        <v/>
      </c>
      <c r="K78" s="282" t="str">
        <f>IF(基本情報入力シート!L92="","",基本情報入力シート!L92)</f>
        <v/>
      </c>
      <c r="L78" s="275" t="s">
        <v>244</v>
      </c>
      <c r="M78" s="507" t="str">
        <f>IF(基本情報入力シート!M92="","",基本情報入力シート!M92)</f>
        <v/>
      </c>
      <c r="N78" s="508" t="str">
        <f>IF(基本情報入力シート!R92="","",基本情報入力シート!R92)</f>
        <v/>
      </c>
      <c r="O78" s="508" t="str">
        <f>IF(基本情報入力シート!W92="","",基本情報入力シート!W92)</f>
        <v/>
      </c>
      <c r="P78" s="484" t="str">
        <f>IF(基本情報入力シート!X92="","",基本情報入力シート!X92)</f>
        <v/>
      </c>
      <c r="Q78" s="484" t="str">
        <f>IF(基本情報入力シート!Y92="","",基本情報入力シート!Y92)</f>
        <v/>
      </c>
      <c r="R78" s="487"/>
      <c r="S78" s="440"/>
      <c r="T78" s="488"/>
      <c r="U78" s="488"/>
      <c r="V78" s="488"/>
      <c r="W78" s="489"/>
      <c r="X78" s="443"/>
      <c r="Y78" s="490"/>
      <c r="Z78" s="490"/>
      <c r="AA78" s="490"/>
      <c r="AB78" s="490"/>
      <c r="AC78" s="490"/>
      <c r="AD78" s="490"/>
      <c r="AE78" s="491"/>
      <c r="AF78" s="491"/>
      <c r="AG78" s="492"/>
      <c r="AH78" s="493"/>
      <c r="AI78" s="494"/>
      <c r="AJ78" s="495"/>
      <c r="AK78" s="495"/>
      <c r="AL78" s="495"/>
    </row>
    <row r="79" spans="1:38" ht="27.75" customHeight="1">
      <c r="A79" s="211">
        <f t="shared" si="3"/>
        <v>61</v>
      </c>
      <c r="B79" s="280" t="str">
        <f>IF(基本情報入力シート!C93="","",基本情報入力シート!C93)</f>
        <v/>
      </c>
      <c r="C79" s="290" t="str">
        <f>IF(基本情報入力シート!D93="","",基本情報入力シート!D93)</f>
        <v/>
      </c>
      <c r="D79" s="291" t="str">
        <f>IF(基本情報入力シート!E93="","",基本情報入力シート!E93)</f>
        <v/>
      </c>
      <c r="E79" s="281" t="str">
        <f>IF(基本情報入力シート!F93="","",基本情報入力シート!F93)</f>
        <v/>
      </c>
      <c r="F79" s="281" t="str">
        <f>IF(基本情報入力シート!G93="","",基本情報入力シート!G93)</f>
        <v/>
      </c>
      <c r="G79" s="281" t="str">
        <f>IF(基本情報入力シート!H93="","",基本情報入力シート!H93)</f>
        <v/>
      </c>
      <c r="H79" s="281" t="str">
        <f>IF(基本情報入力シート!I93="","",基本情報入力シート!I93)</f>
        <v/>
      </c>
      <c r="I79" s="281" t="str">
        <f>IF(基本情報入力シート!J93="","",基本情報入力シート!J93)</f>
        <v/>
      </c>
      <c r="J79" s="281" t="str">
        <f>IF(基本情報入力シート!K93="","",基本情報入力シート!K93)</f>
        <v/>
      </c>
      <c r="K79" s="282" t="str">
        <f>IF(基本情報入力シート!L93="","",基本情報入力シート!L93)</f>
        <v/>
      </c>
      <c r="L79" s="275" t="s">
        <v>245</v>
      </c>
      <c r="M79" s="507" t="str">
        <f>IF(基本情報入力シート!M93="","",基本情報入力シート!M93)</f>
        <v/>
      </c>
      <c r="N79" s="508" t="str">
        <f>IF(基本情報入力シート!R93="","",基本情報入力シート!R93)</f>
        <v/>
      </c>
      <c r="O79" s="508" t="str">
        <f>IF(基本情報入力シート!W93="","",基本情報入力シート!W93)</f>
        <v/>
      </c>
      <c r="P79" s="484" t="str">
        <f>IF(基本情報入力シート!X93="","",基本情報入力シート!X93)</f>
        <v/>
      </c>
      <c r="Q79" s="484" t="str">
        <f>IF(基本情報入力シート!Y93="","",基本情報入力シート!Y93)</f>
        <v/>
      </c>
      <c r="R79" s="487"/>
      <c r="S79" s="440"/>
      <c r="T79" s="488"/>
      <c r="U79" s="488"/>
      <c r="V79" s="488"/>
      <c r="W79" s="489"/>
      <c r="X79" s="443"/>
      <c r="Y79" s="490"/>
      <c r="Z79" s="490"/>
      <c r="AA79" s="490"/>
      <c r="AB79" s="490"/>
      <c r="AC79" s="490"/>
      <c r="AD79" s="490"/>
      <c r="AE79" s="491"/>
      <c r="AF79" s="491"/>
      <c r="AG79" s="492"/>
      <c r="AH79" s="493"/>
      <c r="AI79" s="494"/>
      <c r="AJ79" s="495"/>
      <c r="AK79" s="495"/>
      <c r="AL79" s="495"/>
    </row>
    <row r="80" spans="1:38" ht="27.75" customHeight="1">
      <c r="A80" s="211">
        <f t="shared" si="3"/>
        <v>62</v>
      </c>
      <c r="B80" s="280" t="str">
        <f>IF(基本情報入力シート!C94="","",基本情報入力シート!C94)</f>
        <v/>
      </c>
      <c r="C80" s="290" t="str">
        <f>IF(基本情報入力シート!D94="","",基本情報入力シート!D94)</f>
        <v/>
      </c>
      <c r="D80" s="291" t="str">
        <f>IF(基本情報入力シート!E94="","",基本情報入力シート!E94)</f>
        <v/>
      </c>
      <c r="E80" s="281" t="str">
        <f>IF(基本情報入力シート!F94="","",基本情報入力シート!F94)</f>
        <v/>
      </c>
      <c r="F80" s="281" t="str">
        <f>IF(基本情報入力シート!G94="","",基本情報入力シート!G94)</f>
        <v/>
      </c>
      <c r="G80" s="281" t="str">
        <f>IF(基本情報入力シート!H94="","",基本情報入力シート!H94)</f>
        <v/>
      </c>
      <c r="H80" s="281" t="str">
        <f>IF(基本情報入力シート!I94="","",基本情報入力シート!I94)</f>
        <v/>
      </c>
      <c r="I80" s="281" t="str">
        <f>IF(基本情報入力シート!J94="","",基本情報入力シート!J94)</f>
        <v/>
      </c>
      <c r="J80" s="281" t="str">
        <f>IF(基本情報入力シート!K94="","",基本情報入力シート!K94)</f>
        <v/>
      </c>
      <c r="K80" s="282" t="str">
        <f>IF(基本情報入力シート!L94="","",基本情報入力シート!L94)</f>
        <v/>
      </c>
      <c r="L80" s="275" t="s">
        <v>246</v>
      </c>
      <c r="M80" s="507" t="str">
        <f>IF(基本情報入力シート!M94="","",基本情報入力シート!M94)</f>
        <v/>
      </c>
      <c r="N80" s="508" t="str">
        <f>IF(基本情報入力シート!R94="","",基本情報入力シート!R94)</f>
        <v/>
      </c>
      <c r="O80" s="508" t="str">
        <f>IF(基本情報入力シート!W94="","",基本情報入力シート!W94)</f>
        <v/>
      </c>
      <c r="P80" s="484" t="str">
        <f>IF(基本情報入力シート!X94="","",基本情報入力シート!X94)</f>
        <v/>
      </c>
      <c r="Q80" s="484" t="str">
        <f>IF(基本情報入力シート!Y94="","",基本情報入力シート!Y94)</f>
        <v/>
      </c>
      <c r="R80" s="487"/>
      <c r="S80" s="440"/>
      <c r="T80" s="488"/>
      <c r="U80" s="488"/>
      <c r="V80" s="488"/>
      <c r="W80" s="489"/>
      <c r="X80" s="443"/>
      <c r="Y80" s="490"/>
      <c r="Z80" s="490"/>
      <c r="AA80" s="490"/>
      <c r="AB80" s="490"/>
      <c r="AC80" s="490"/>
      <c r="AD80" s="490"/>
      <c r="AE80" s="491"/>
      <c r="AF80" s="491"/>
      <c r="AG80" s="492"/>
      <c r="AH80" s="493"/>
      <c r="AI80" s="494"/>
      <c r="AJ80" s="495"/>
      <c r="AK80" s="495"/>
      <c r="AL80" s="495"/>
    </row>
    <row r="81" spans="1:38" ht="27.75" customHeight="1">
      <c r="A81" s="211">
        <f t="shared" si="3"/>
        <v>63</v>
      </c>
      <c r="B81" s="280" t="str">
        <f>IF(基本情報入力シート!C95="","",基本情報入力シート!C95)</f>
        <v/>
      </c>
      <c r="C81" s="290" t="str">
        <f>IF(基本情報入力シート!D95="","",基本情報入力シート!D95)</f>
        <v/>
      </c>
      <c r="D81" s="291" t="str">
        <f>IF(基本情報入力シート!E95="","",基本情報入力シート!E95)</f>
        <v/>
      </c>
      <c r="E81" s="281" t="str">
        <f>IF(基本情報入力シート!F95="","",基本情報入力シート!F95)</f>
        <v/>
      </c>
      <c r="F81" s="281" t="str">
        <f>IF(基本情報入力シート!G95="","",基本情報入力シート!G95)</f>
        <v/>
      </c>
      <c r="G81" s="281" t="str">
        <f>IF(基本情報入力シート!H95="","",基本情報入力シート!H95)</f>
        <v/>
      </c>
      <c r="H81" s="281" t="str">
        <f>IF(基本情報入力シート!I95="","",基本情報入力シート!I95)</f>
        <v/>
      </c>
      <c r="I81" s="281" t="str">
        <f>IF(基本情報入力シート!J95="","",基本情報入力シート!J95)</f>
        <v/>
      </c>
      <c r="J81" s="281" t="str">
        <f>IF(基本情報入力シート!K95="","",基本情報入力シート!K95)</f>
        <v/>
      </c>
      <c r="K81" s="282" t="str">
        <f>IF(基本情報入力シート!L95="","",基本情報入力シート!L95)</f>
        <v/>
      </c>
      <c r="L81" s="275" t="s">
        <v>247</v>
      </c>
      <c r="M81" s="507" t="str">
        <f>IF(基本情報入力シート!M95="","",基本情報入力シート!M95)</f>
        <v/>
      </c>
      <c r="N81" s="508" t="str">
        <f>IF(基本情報入力シート!R95="","",基本情報入力シート!R95)</f>
        <v/>
      </c>
      <c r="O81" s="508" t="str">
        <f>IF(基本情報入力シート!W95="","",基本情報入力シート!W95)</f>
        <v/>
      </c>
      <c r="P81" s="484" t="str">
        <f>IF(基本情報入力シート!X95="","",基本情報入力シート!X95)</f>
        <v/>
      </c>
      <c r="Q81" s="484" t="str">
        <f>IF(基本情報入力シート!Y95="","",基本情報入力シート!Y95)</f>
        <v/>
      </c>
      <c r="R81" s="487"/>
      <c r="S81" s="440"/>
      <c r="T81" s="488"/>
      <c r="U81" s="488"/>
      <c r="V81" s="488"/>
      <c r="W81" s="489"/>
      <c r="X81" s="443"/>
      <c r="Y81" s="490"/>
      <c r="Z81" s="490"/>
      <c r="AA81" s="490"/>
      <c r="AB81" s="490"/>
      <c r="AC81" s="490"/>
      <c r="AD81" s="490"/>
      <c r="AE81" s="491"/>
      <c r="AF81" s="491"/>
      <c r="AG81" s="492"/>
      <c r="AH81" s="493"/>
      <c r="AI81" s="494"/>
      <c r="AJ81" s="495"/>
      <c r="AK81" s="495"/>
      <c r="AL81" s="495"/>
    </row>
    <row r="82" spans="1:38" ht="27.75" customHeight="1">
      <c r="A82" s="211">
        <f t="shared" si="3"/>
        <v>64</v>
      </c>
      <c r="B82" s="280" t="str">
        <f>IF(基本情報入力シート!C96="","",基本情報入力シート!C96)</f>
        <v/>
      </c>
      <c r="C82" s="290" t="str">
        <f>IF(基本情報入力シート!D96="","",基本情報入力シート!D96)</f>
        <v/>
      </c>
      <c r="D82" s="291" t="str">
        <f>IF(基本情報入力シート!E96="","",基本情報入力シート!E96)</f>
        <v/>
      </c>
      <c r="E82" s="281" t="str">
        <f>IF(基本情報入力シート!F96="","",基本情報入力シート!F96)</f>
        <v/>
      </c>
      <c r="F82" s="281" t="str">
        <f>IF(基本情報入力シート!G96="","",基本情報入力シート!G96)</f>
        <v/>
      </c>
      <c r="G82" s="281" t="str">
        <f>IF(基本情報入力シート!H96="","",基本情報入力シート!H96)</f>
        <v/>
      </c>
      <c r="H82" s="281" t="str">
        <f>IF(基本情報入力シート!I96="","",基本情報入力シート!I96)</f>
        <v/>
      </c>
      <c r="I82" s="281" t="str">
        <f>IF(基本情報入力シート!J96="","",基本情報入力シート!J96)</f>
        <v/>
      </c>
      <c r="J82" s="281" t="str">
        <f>IF(基本情報入力シート!K96="","",基本情報入力シート!K96)</f>
        <v/>
      </c>
      <c r="K82" s="282" t="str">
        <f>IF(基本情報入力シート!L96="","",基本情報入力シート!L96)</f>
        <v/>
      </c>
      <c r="L82" s="275" t="s">
        <v>248</v>
      </c>
      <c r="M82" s="507" t="str">
        <f>IF(基本情報入力シート!M96="","",基本情報入力シート!M96)</f>
        <v/>
      </c>
      <c r="N82" s="508" t="str">
        <f>IF(基本情報入力シート!R96="","",基本情報入力シート!R96)</f>
        <v/>
      </c>
      <c r="O82" s="508" t="str">
        <f>IF(基本情報入力シート!W96="","",基本情報入力シート!W96)</f>
        <v/>
      </c>
      <c r="P82" s="484" t="str">
        <f>IF(基本情報入力シート!X96="","",基本情報入力シート!X96)</f>
        <v/>
      </c>
      <c r="Q82" s="484" t="str">
        <f>IF(基本情報入力シート!Y96="","",基本情報入力シート!Y96)</f>
        <v/>
      </c>
      <c r="R82" s="487"/>
      <c r="S82" s="440"/>
      <c r="T82" s="488"/>
      <c r="U82" s="488"/>
      <c r="V82" s="488"/>
      <c r="W82" s="489"/>
      <c r="X82" s="443"/>
      <c r="Y82" s="490"/>
      <c r="Z82" s="490"/>
      <c r="AA82" s="490"/>
      <c r="AB82" s="490"/>
      <c r="AC82" s="490"/>
      <c r="AD82" s="490"/>
      <c r="AE82" s="491"/>
      <c r="AF82" s="491"/>
      <c r="AG82" s="492"/>
      <c r="AH82" s="493"/>
      <c r="AI82" s="494"/>
      <c r="AJ82" s="495"/>
      <c r="AK82" s="495"/>
      <c r="AL82" s="495"/>
    </row>
    <row r="83" spans="1:38" ht="27.75" customHeight="1">
      <c r="A83" s="211">
        <f t="shared" si="3"/>
        <v>65</v>
      </c>
      <c r="B83" s="280" t="str">
        <f>IF(基本情報入力シート!C97="","",基本情報入力シート!C97)</f>
        <v/>
      </c>
      <c r="C83" s="290" t="str">
        <f>IF(基本情報入力シート!D97="","",基本情報入力シート!D97)</f>
        <v/>
      </c>
      <c r="D83" s="291" t="str">
        <f>IF(基本情報入力シート!E97="","",基本情報入力シート!E97)</f>
        <v/>
      </c>
      <c r="E83" s="281" t="str">
        <f>IF(基本情報入力シート!F97="","",基本情報入力シート!F97)</f>
        <v/>
      </c>
      <c r="F83" s="281" t="str">
        <f>IF(基本情報入力シート!G97="","",基本情報入力シート!G97)</f>
        <v/>
      </c>
      <c r="G83" s="281" t="str">
        <f>IF(基本情報入力シート!H97="","",基本情報入力シート!H97)</f>
        <v/>
      </c>
      <c r="H83" s="281" t="str">
        <f>IF(基本情報入力シート!I97="","",基本情報入力シート!I97)</f>
        <v/>
      </c>
      <c r="I83" s="281" t="str">
        <f>IF(基本情報入力シート!J97="","",基本情報入力シート!J97)</f>
        <v/>
      </c>
      <c r="J83" s="281" t="str">
        <f>IF(基本情報入力シート!K97="","",基本情報入力シート!K97)</f>
        <v/>
      </c>
      <c r="K83" s="282" t="str">
        <f>IF(基本情報入力シート!L97="","",基本情報入力シート!L97)</f>
        <v/>
      </c>
      <c r="L83" s="275" t="s">
        <v>249</v>
      </c>
      <c r="M83" s="507" t="str">
        <f>IF(基本情報入力シート!M97="","",基本情報入力シート!M97)</f>
        <v/>
      </c>
      <c r="N83" s="508" t="str">
        <f>IF(基本情報入力シート!R97="","",基本情報入力シート!R97)</f>
        <v/>
      </c>
      <c r="O83" s="508" t="str">
        <f>IF(基本情報入力シート!W97="","",基本情報入力シート!W97)</f>
        <v/>
      </c>
      <c r="P83" s="484" t="str">
        <f>IF(基本情報入力シート!X97="","",基本情報入力シート!X97)</f>
        <v/>
      </c>
      <c r="Q83" s="484" t="str">
        <f>IF(基本情報入力シート!Y97="","",基本情報入力シート!Y97)</f>
        <v/>
      </c>
      <c r="R83" s="487"/>
      <c r="S83" s="440"/>
      <c r="T83" s="488"/>
      <c r="U83" s="488"/>
      <c r="V83" s="488"/>
      <c r="W83" s="489"/>
      <c r="X83" s="443"/>
      <c r="Y83" s="490"/>
      <c r="Z83" s="490"/>
      <c r="AA83" s="490"/>
      <c r="AB83" s="490"/>
      <c r="AC83" s="490"/>
      <c r="AD83" s="490"/>
      <c r="AE83" s="491"/>
      <c r="AF83" s="491"/>
      <c r="AG83" s="492"/>
      <c r="AH83" s="493"/>
      <c r="AI83" s="494"/>
      <c r="AJ83" s="495"/>
      <c r="AK83" s="495"/>
      <c r="AL83" s="495"/>
    </row>
    <row r="84" spans="1:38" ht="27.75" customHeight="1">
      <c r="A84" s="211">
        <f t="shared" si="3"/>
        <v>66</v>
      </c>
      <c r="B84" s="280" t="str">
        <f>IF(基本情報入力シート!C98="","",基本情報入力シート!C98)</f>
        <v/>
      </c>
      <c r="C84" s="290" t="str">
        <f>IF(基本情報入力シート!D98="","",基本情報入力シート!D98)</f>
        <v/>
      </c>
      <c r="D84" s="291" t="str">
        <f>IF(基本情報入力シート!E98="","",基本情報入力シート!E98)</f>
        <v/>
      </c>
      <c r="E84" s="281" t="str">
        <f>IF(基本情報入力シート!F98="","",基本情報入力シート!F98)</f>
        <v/>
      </c>
      <c r="F84" s="281" t="str">
        <f>IF(基本情報入力シート!G98="","",基本情報入力シート!G98)</f>
        <v/>
      </c>
      <c r="G84" s="281" t="str">
        <f>IF(基本情報入力シート!H98="","",基本情報入力シート!H98)</f>
        <v/>
      </c>
      <c r="H84" s="281" t="str">
        <f>IF(基本情報入力シート!I98="","",基本情報入力シート!I98)</f>
        <v/>
      </c>
      <c r="I84" s="281" t="str">
        <f>IF(基本情報入力シート!J98="","",基本情報入力シート!J98)</f>
        <v/>
      </c>
      <c r="J84" s="281" t="str">
        <f>IF(基本情報入力シート!K98="","",基本情報入力シート!K98)</f>
        <v/>
      </c>
      <c r="K84" s="282" t="str">
        <f>IF(基本情報入力シート!L98="","",基本情報入力シート!L98)</f>
        <v/>
      </c>
      <c r="L84" s="275" t="s">
        <v>250</v>
      </c>
      <c r="M84" s="507" t="str">
        <f>IF(基本情報入力シート!M98="","",基本情報入力シート!M98)</f>
        <v/>
      </c>
      <c r="N84" s="508" t="str">
        <f>IF(基本情報入力シート!R98="","",基本情報入力シート!R98)</f>
        <v/>
      </c>
      <c r="O84" s="508" t="str">
        <f>IF(基本情報入力シート!W98="","",基本情報入力シート!W98)</f>
        <v/>
      </c>
      <c r="P84" s="484" t="str">
        <f>IF(基本情報入力シート!X98="","",基本情報入力シート!X98)</f>
        <v/>
      </c>
      <c r="Q84" s="484" t="str">
        <f>IF(基本情報入力シート!Y98="","",基本情報入力シート!Y98)</f>
        <v/>
      </c>
      <c r="R84" s="487"/>
      <c r="S84" s="440"/>
      <c r="T84" s="488"/>
      <c r="U84" s="488"/>
      <c r="V84" s="488"/>
      <c r="W84" s="489"/>
      <c r="X84" s="443"/>
      <c r="Y84" s="490"/>
      <c r="Z84" s="490"/>
      <c r="AA84" s="490"/>
      <c r="AB84" s="490"/>
      <c r="AC84" s="490"/>
      <c r="AD84" s="490"/>
      <c r="AE84" s="491"/>
      <c r="AF84" s="491"/>
      <c r="AG84" s="492"/>
      <c r="AH84" s="493"/>
      <c r="AI84" s="494"/>
      <c r="AJ84" s="495"/>
      <c r="AK84" s="495"/>
      <c r="AL84" s="495"/>
    </row>
    <row r="85" spans="1:38" ht="27.75" customHeight="1">
      <c r="A85" s="211">
        <f t="shared" ref="A85:A118" si="4">A84+1</f>
        <v>67</v>
      </c>
      <c r="B85" s="280" t="str">
        <f>IF(基本情報入力シート!C99="","",基本情報入力シート!C99)</f>
        <v/>
      </c>
      <c r="C85" s="290" t="str">
        <f>IF(基本情報入力シート!D99="","",基本情報入力シート!D99)</f>
        <v/>
      </c>
      <c r="D85" s="291" t="str">
        <f>IF(基本情報入力シート!E99="","",基本情報入力シート!E99)</f>
        <v/>
      </c>
      <c r="E85" s="281" t="str">
        <f>IF(基本情報入力シート!F99="","",基本情報入力シート!F99)</f>
        <v/>
      </c>
      <c r="F85" s="281" t="str">
        <f>IF(基本情報入力シート!G99="","",基本情報入力シート!G99)</f>
        <v/>
      </c>
      <c r="G85" s="281" t="str">
        <f>IF(基本情報入力シート!H99="","",基本情報入力シート!H99)</f>
        <v/>
      </c>
      <c r="H85" s="281" t="str">
        <f>IF(基本情報入力シート!I99="","",基本情報入力シート!I99)</f>
        <v/>
      </c>
      <c r="I85" s="281" t="str">
        <f>IF(基本情報入力シート!J99="","",基本情報入力シート!J99)</f>
        <v/>
      </c>
      <c r="J85" s="281" t="str">
        <f>IF(基本情報入力シート!K99="","",基本情報入力シート!K99)</f>
        <v/>
      </c>
      <c r="K85" s="282" t="str">
        <f>IF(基本情報入力シート!L99="","",基本情報入力シート!L99)</f>
        <v/>
      </c>
      <c r="L85" s="275" t="s">
        <v>251</v>
      </c>
      <c r="M85" s="507" t="str">
        <f>IF(基本情報入力シート!M99="","",基本情報入力シート!M99)</f>
        <v/>
      </c>
      <c r="N85" s="508" t="str">
        <f>IF(基本情報入力シート!R99="","",基本情報入力シート!R99)</f>
        <v/>
      </c>
      <c r="O85" s="508" t="str">
        <f>IF(基本情報入力シート!W99="","",基本情報入力シート!W99)</f>
        <v/>
      </c>
      <c r="P85" s="484" t="str">
        <f>IF(基本情報入力シート!X99="","",基本情報入力シート!X99)</f>
        <v/>
      </c>
      <c r="Q85" s="484" t="str">
        <f>IF(基本情報入力シート!Y99="","",基本情報入力シート!Y99)</f>
        <v/>
      </c>
      <c r="R85" s="487"/>
      <c r="S85" s="440"/>
      <c r="T85" s="488"/>
      <c r="U85" s="488"/>
      <c r="V85" s="488"/>
      <c r="W85" s="489"/>
      <c r="X85" s="443"/>
      <c r="Y85" s="490"/>
      <c r="Z85" s="490"/>
      <c r="AA85" s="490"/>
      <c r="AB85" s="490"/>
      <c r="AC85" s="490"/>
      <c r="AD85" s="490"/>
      <c r="AE85" s="491"/>
      <c r="AF85" s="491"/>
      <c r="AG85" s="492"/>
      <c r="AH85" s="493"/>
      <c r="AI85" s="494"/>
      <c r="AJ85" s="495"/>
      <c r="AK85" s="495"/>
      <c r="AL85" s="495"/>
    </row>
    <row r="86" spans="1:38" ht="27.75" customHeight="1">
      <c r="A86" s="211">
        <f t="shared" si="4"/>
        <v>68</v>
      </c>
      <c r="B86" s="280" t="str">
        <f>IF(基本情報入力シート!C100="","",基本情報入力シート!C100)</f>
        <v/>
      </c>
      <c r="C86" s="290" t="str">
        <f>IF(基本情報入力シート!D100="","",基本情報入力シート!D100)</f>
        <v/>
      </c>
      <c r="D86" s="291" t="str">
        <f>IF(基本情報入力シート!E100="","",基本情報入力シート!E100)</f>
        <v/>
      </c>
      <c r="E86" s="281" t="str">
        <f>IF(基本情報入力シート!F100="","",基本情報入力シート!F100)</f>
        <v/>
      </c>
      <c r="F86" s="281" t="str">
        <f>IF(基本情報入力シート!G100="","",基本情報入力シート!G100)</f>
        <v/>
      </c>
      <c r="G86" s="281" t="str">
        <f>IF(基本情報入力シート!H100="","",基本情報入力シート!H100)</f>
        <v/>
      </c>
      <c r="H86" s="281" t="str">
        <f>IF(基本情報入力シート!I100="","",基本情報入力シート!I100)</f>
        <v/>
      </c>
      <c r="I86" s="281" t="str">
        <f>IF(基本情報入力シート!J100="","",基本情報入力シート!J100)</f>
        <v/>
      </c>
      <c r="J86" s="281" t="str">
        <f>IF(基本情報入力シート!K100="","",基本情報入力シート!K100)</f>
        <v/>
      </c>
      <c r="K86" s="282" t="str">
        <f>IF(基本情報入力シート!L100="","",基本情報入力シート!L100)</f>
        <v/>
      </c>
      <c r="L86" s="275" t="s">
        <v>252</v>
      </c>
      <c r="M86" s="507" t="str">
        <f>IF(基本情報入力シート!M100="","",基本情報入力シート!M100)</f>
        <v/>
      </c>
      <c r="N86" s="508" t="str">
        <f>IF(基本情報入力シート!R100="","",基本情報入力シート!R100)</f>
        <v/>
      </c>
      <c r="O86" s="508" t="str">
        <f>IF(基本情報入力シート!W100="","",基本情報入力シート!W100)</f>
        <v/>
      </c>
      <c r="P86" s="484" t="str">
        <f>IF(基本情報入力シート!X100="","",基本情報入力シート!X100)</f>
        <v/>
      </c>
      <c r="Q86" s="484" t="str">
        <f>IF(基本情報入力シート!Y100="","",基本情報入力シート!Y100)</f>
        <v/>
      </c>
      <c r="R86" s="487"/>
      <c r="S86" s="440"/>
      <c r="T86" s="488"/>
      <c r="U86" s="488"/>
      <c r="V86" s="488"/>
      <c r="W86" s="489"/>
      <c r="X86" s="443"/>
      <c r="Y86" s="490"/>
      <c r="Z86" s="490"/>
      <c r="AA86" s="490"/>
      <c r="AB86" s="490"/>
      <c r="AC86" s="490"/>
      <c r="AD86" s="490"/>
      <c r="AE86" s="491"/>
      <c r="AF86" s="491"/>
      <c r="AG86" s="492"/>
      <c r="AH86" s="493"/>
      <c r="AI86" s="494"/>
      <c r="AJ86" s="495"/>
      <c r="AK86" s="495"/>
      <c r="AL86" s="495"/>
    </row>
    <row r="87" spans="1:38" ht="27.75" customHeight="1">
      <c r="A87" s="211">
        <f t="shared" si="4"/>
        <v>69</v>
      </c>
      <c r="B87" s="280" t="str">
        <f>IF(基本情報入力シート!C101="","",基本情報入力シート!C101)</f>
        <v/>
      </c>
      <c r="C87" s="290" t="str">
        <f>IF(基本情報入力シート!D101="","",基本情報入力シート!D101)</f>
        <v/>
      </c>
      <c r="D87" s="291" t="str">
        <f>IF(基本情報入力シート!E101="","",基本情報入力シート!E101)</f>
        <v/>
      </c>
      <c r="E87" s="281" t="str">
        <f>IF(基本情報入力シート!F101="","",基本情報入力シート!F101)</f>
        <v/>
      </c>
      <c r="F87" s="281" t="str">
        <f>IF(基本情報入力シート!G101="","",基本情報入力シート!G101)</f>
        <v/>
      </c>
      <c r="G87" s="281" t="str">
        <f>IF(基本情報入力シート!H101="","",基本情報入力シート!H101)</f>
        <v/>
      </c>
      <c r="H87" s="281" t="str">
        <f>IF(基本情報入力シート!I101="","",基本情報入力シート!I101)</f>
        <v/>
      </c>
      <c r="I87" s="281" t="str">
        <f>IF(基本情報入力シート!J101="","",基本情報入力シート!J101)</f>
        <v/>
      </c>
      <c r="J87" s="281" t="str">
        <f>IF(基本情報入力シート!K101="","",基本情報入力シート!K101)</f>
        <v/>
      </c>
      <c r="K87" s="282" t="str">
        <f>IF(基本情報入力シート!L101="","",基本情報入力シート!L101)</f>
        <v/>
      </c>
      <c r="L87" s="275" t="s">
        <v>253</v>
      </c>
      <c r="M87" s="507" t="str">
        <f>IF(基本情報入力シート!M101="","",基本情報入力シート!M101)</f>
        <v/>
      </c>
      <c r="N87" s="508" t="str">
        <f>IF(基本情報入力シート!R101="","",基本情報入力シート!R101)</f>
        <v/>
      </c>
      <c r="O87" s="508" t="str">
        <f>IF(基本情報入力シート!W101="","",基本情報入力シート!W101)</f>
        <v/>
      </c>
      <c r="P87" s="484" t="str">
        <f>IF(基本情報入力シート!X101="","",基本情報入力シート!X101)</f>
        <v/>
      </c>
      <c r="Q87" s="484" t="str">
        <f>IF(基本情報入力シート!Y101="","",基本情報入力シート!Y101)</f>
        <v/>
      </c>
      <c r="R87" s="487"/>
      <c r="S87" s="440"/>
      <c r="T87" s="488"/>
      <c r="U87" s="488"/>
      <c r="V87" s="488"/>
      <c r="W87" s="489"/>
      <c r="X87" s="443"/>
      <c r="Y87" s="490"/>
      <c r="Z87" s="490"/>
      <c r="AA87" s="490"/>
      <c r="AB87" s="490"/>
      <c r="AC87" s="490"/>
      <c r="AD87" s="490"/>
      <c r="AE87" s="491"/>
      <c r="AF87" s="491"/>
      <c r="AG87" s="492"/>
      <c r="AH87" s="493"/>
      <c r="AI87" s="494"/>
      <c r="AJ87" s="495"/>
      <c r="AK87" s="495"/>
      <c r="AL87" s="495"/>
    </row>
    <row r="88" spans="1:38" ht="27.75" customHeight="1">
      <c r="A88" s="211">
        <f t="shared" si="4"/>
        <v>70</v>
      </c>
      <c r="B88" s="280" t="str">
        <f>IF(基本情報入力シート!C102="","",基本情報入力シート!C102)</f>
        <v/>
      </c>
      <c r="C88" s="290" t="str">
        <f>IF(基本情報入力シート!D102="","",基本情報入力シート!D102)</f>
        <v/>
      </c>
      <c r="D88" s="291" t="str">
        <f>IF(基本情報入力シート!E102="","",基本情報入力シート!E102)</f>
        <v/>
      </c>
      <c r="E88" s="281" t="str">
        <f>IF(基本情報入力シート!F102="","",基本情報入力シート!F102)</f>
        <v/>
      </c>
      <c r="F88" s="281" t="str">
        <f>IF(基本情報入力シート!G102="","",基本情報入力シート!G102)</f>
        <v/>
      </c>
      <c r="G88" s="281" t="str">
        <f>IF(基本情報入力シート!H102="","",基本情報入力シート!H102)</f>
        <v/>
      </c>
      <c r="H88" s="281" t="str">
        <f>IF(基本情報入力シート!I102="","",基本情報入力シート!I102)</f>
        <v/>
      </c>
      <c r="I88" s="281" t="str">
        <f>IF(基本情報入力シート!J102="","",基本情報入力シート!J102)</f>
        <v/>
      </c>
      <c r="J88" s="281" t="str">
        <f>IF(基本情報入力シート!K102="","",基本情報入力シート!K102)</f>
        <v/>
      </c>
      <c r="K88" s="282" t="str">
        <f>IF(基本情報入力シート!L102="","",基本情報入力シート!L102)</f>
        <v/>
      </c>
      <c r="L88" s="275" t="s">
        <v>254</v>
      </c>
      <c r="M88" s="507" t="str">
        <f>IF(基本情報入力シート!M102="","",基本情報入力シート!M102)</f>
        <v/>
      </c>
      <c r="N88" s="508" t="str">
        <f>IF(基本情報入力シート!R102="","",基本情報入力シート!R102)</f>
        <v/>
      </c>
      <c r="O88" s="508" t="str">
        <f>IF(基本情報入力シート!W102="","",基本情報入力シート!W102)</f>
        <v/>
      </c>
      <c r="P88" s="484" t="str">
        <f>IF(基本情報入力シート!X102="","",基本情報入力シート!X102)</f>
        <v/>
      </c>
      <c r="Q88" s="484" t="str">
        <f>IF(基本情報入力シート!Y102="","",基本情報入力シート!Y102)</f>
        <v/>
      </c>
      <c r="R88" s="487"/>
      <c r="S88" s="440"/>
      <c r="T88" s="488"/>
      <c r="U88" s="488"/>
      <c r="V88" s="488"/>
      <c r="W88" s="489"/>
      <c r="X88" s="443"/>
      <c r="Y88" s="490"/>
      <c r="Z88" s="490"/>
      <c r="AA88" s="490"/>
      <c r="AB88" s="490"/>
      <c r="AC88" s="490"/>
      <c r="AD88" s="490"/>
      <c r="AE88" s="491"/>
      <c r="AF88" s="491"/>
      <c r="AG88" s="492"/>
      <c r="AH88" s="493"/>
      <c r="AI88" s="494"/>
      <c r="AJ88" s="495"/>
      <c r="AK88" s="495"/>
      <c r="AL88" s="495"/>
    </row>
    <row r="89" spans="1:38" ht="27.75" customHeight="1">
      <c r="A89" s="211">
        <f t="shared" si="4"/>
        <v>71</v>
      </c>
      <c r="B89" s="280" t="str">
        <f>IF(基本情報入力シート!C103="","",基本情報入力シート!C103)</f>
        <v/>
      </c>
      <c r="C89" s="290" t="str">
        <f>IF(基本情報入力シート!D103="","",基本情報入力シート!D103)</f>
        <v/>
      </c>
      <c r="D89" s="291" t="str">
        <f>IF(基本情報入力シート!E103="","",基本情報入力シート!E103)</f>
        <v/>
      </c>
      <c r="E89" s="281" t="str">
        <f>IF(基本情報入力シート!F103="","",基本情報入力シート!F103)</f>
        <v/>
      </c>
      <c r="F89" s="281" t="str">
        <f>IF(基本情報入力シート!G103="","",基本情報入力シート!G103)</f>
        <v/>
      </c>
      <c r="G89" s="281" t="str">
        <f>IF(基本情報入力シート!H103="","",基本情報入力シート!H103)</f>
        <v/>
      </c>
      <c r="H89" s="281" t="str">
        <f>IF(基本情報入力シート!I103="","",基本情報入力シート!I103)</f>
        <v/>
      </c>
      <c r="I89" s="281" t="str">
        <f>IF(基本情報入力シート!J103="","",基本情報入力シート!J103)</f>
        <v/>
      </c>
      <c r="J89" s="281" t="str">
        <f>IF(基本情報入力シート!K103="","",基本情報入力シート!K103)</f>
        <v/>
      </c>
      <c r="K89" s="282" t="str">
        <f>IF(基本情報入力シート!L103="","",基本情報入力シート!L103)</f>
        <v/>
      </c>
      <c r="L89" s="275" t="s">
        <v>255</v>
      </c>
      <c r="M89" s="507" t="str">
        <f>IF(基本情報入力シート!M103="","",基本情報入力シート!M103)</f>
        <v/>
      </c>
      <c r="N89" s="508" t="str">
        <f>IF(基本情報入力シート!R103="","",基本情報入力シート!R103)</f>
        <v/>
      </c>
      <c r="O89" s="508" t="str">
        <f>IF(基本情報入力シート!W103="","",基本情報入力シート!W103)</f>
        <v/>
      </c>
      <c r="P89" s="484" t="str">
        <f>IF(基本情報入力シート!X103="","",基本情報入力シート!X103)</f>
        <v/>
      </c>
      <c r="Q89" s="484" t="str">
        <f>IF(基本情報入力シート!Y103="","",基本情報入力シート!Y103)</f>
        <v/>
      </c>
      <c r="R89" s="487"/>
      <c r="S89" s="440"/>
      <c r="T89" s="488"/>
      <c r="U89" s="488"/>
      <c r="V89" s="488"/>
      <c r="W89" s="489"/>
      <c r="X89" s="443"/>
      <c r="Y89" s="490"/>
      <c r="Z89" s="490"/>
      <c r="AA89" s="490"/>
      <c r="AB89" s="490"/>
      <c r="AC89" s="490"/>
      <c r="AD89" s="490"/>
      <c r="AE89" s="491"/>
      <c r="AF89" s="491"/>
      <c r="AG89" s="492"/>
      <c r="AH89" s="493"/>
      <c r="AI89" s="494"/>
      <c r="AJ89" s="495"/>
      <c r="AK89" s="495"/>
      <c r="AL89" s="495"/>
    </row>
    <row r="90" spans="1:38" ht="27.75" customHeight="1">
      <c r="A90" s="211">
        <f t="shared" si="4"/>
        <v>72</v>
      </c>
      <c r="B90" s="280" t="str">
        <f>IF(基本情報入力シート!C104="","",基本情報入力シート!C104)</f>
        <v/>
      </c>
      <c r="C90" s="290" t="str">
        <f>IF(基本情報入力シート!D104="","",基本情報入力シート!D104)</f>
        <v/>
      </c>
      <c r="D90" s="291" t="str">
        <f>IF(基本情報入力シート!E104="","",基本情報入力シート!E104)</f>
        <v/>
      </c>
      <c r="E90" s="281" t="str">
        <f>IF(基本情報入力シート!F104="","",基本情報入力シート!F104)</f>
        <v/>
      </c>
      <c r="F90" s="281" t="str">
        <f>IF(基本情報入力シート!G104="","",基本情報入力シート!G104)</f>
        <v/>
      </c>
      <c r="G90" s="281" t="str">
        <f>IF(基本情報入力シート!H104="","",基本情報入力シート!H104)</f>
        <v/>
      </c>
      <c r="H90" s="281" t="str">
        <f>IF(基本情報入力シート!I104="","",基本情報入力シート!I104)</f>
        <v/>
      </c>
      <c r="I90" s="281" t="str">
        <f>IF(基本情報入力シート!J104="","",基本情報入力シート!J104)</f>
        <v/>
      </c>
      <c r="J90" s="281" t="str">
        <f>IF(基本情報入力シート!K104="","",基本情報入力シート!K104)</f>
        <v/>
      </c>
      <c r="K90" s="282" t="str">
        <f>IF(基本情報入力シート!L104="","",基本情報入力シート!L104)</f>
        <v/>
      </c>
      <c r="L90" s="275" t="s">
        <v>256</v>
      </c>
      <c r="M90" s="507" t="str">
        <f>IF(基本情報入力シート!M104="","",基本情報入力シート!M104)</f>
        <v/>
      </c>
      <c r="N90" s="508" t="str">
        <f>IF(基本情報入力シート!R104="","",基本情報入力シート!R104)</f>
        <v/>
      </c>
      <c r="O90" s="508" t="str">
        <f>IF(基本情報入力シート!W104="","",基本情報入力シート!W104)</f>
        <v/>
      </c>
      <c r="P90" s="484" t="str">
        <f>IF(基本情報入力シート!X104="","",基本情報入力シート!X104)</f>
        <v/>
      </c>
      <c r="Q90" s="484" t="str">
        <f>IF(基本情報入力シート!Y104="","",基本情報入力シート!Y104)</f>
        <v/>
      </c>
      <c r="R90" s="487"/>
      <c r="S90" s="440"/>
      <c r="T90" s="488"/>
      <c r="U90" s="488"/>
      <c r="V90" s="488"/>
      <c r="W90" s="489"/>
      <c r="X90" s="443"/>
      <c r="Y90" s="490"/>
      <c r="Z90" s="490"/>
      <c r="AA90" s="490"/>
      <c r="AB90" s="490"/>
      <c r="AC90" s="490"/>
      <c r="AD90" s="490"/>
      <c r="AE90" s="491"/>
      <c r="AF90" s="491"/>
      <c r="AG90" s="492"/>
      <c r="AH90" s="493"/>
      <c r="AI90" s="494"/>
      <c r="AJ90" s="495"/>
      <c r="AK90" s="495"/>
      <c r="AL90" s="495"/>
    </row>
    <row r="91" spans="1:38" ht="27.75" customHeight="1">
      <c r="A91" s="211">
        <f t="shared" si="4"/>
        <v>73</v>
      </c>
      <c r="B91" s="280" t="str">
        <f>IF(基本情報入力シート!C105="","",基本情報入力シート!C105)</f>
        <v/>
      </c>
      <c r="C91" s="290" t="str">
        <f>IF(基本情報入力シート!D105="","",基本情報入力シート!D105)</f>
        <v/>
      </c>
      <c r="D91" s="291" t="str">
        <f>IF(基本情報入力シート!E105="","",基本情報入力シート!E105)</f>
        <v/>
      </c>
      <c r="E91" s="281" t="str">
        <f>IF(基本情報入力シート!F105="","",基本情報入力シート!F105)</f>
        <v/>
      </c>
      <c r="F91" s="281" t="str">
        <f>IF(基本情報入力シート!G105="","",基本情報入力シート!G105)</f>
        <v/>
      </c>
      <c r="G91" s="281" t="str">
        <f>IF(基本情報入力シート!H105="","",基本情報入力シート!H105)</f>
        <v/>
      </c>
      <c r="H91" s="281" t="str">
        <f>IF(基本情報入力シート!I105="","",基本情報入力シート!I105)</f>
        <v/>
      </c>
      <c r="I91" s="281" t="str">
        <f>IF(基本情報入力シート!J105="","",基本情報入力シート!J105)</f>
        <v/>
      </c>
      <c r="J91" s="281" t="str">
        <f>IF(基本情報入力シート!K105="","",基本情報入力シート!K105)</f>
        <v/>
      </c>
      <c r="K91" s="282" t="str">
        <f>IF(基本情報入力シート!L105="","",基本情報入力シート!L105)</f>
        <v/>
      </c>
      <c r="L91" s="275" t="s">
        <v>257</v>
      </c>
      <c r="M91" s="507" t="str">
        <f>IF(基本情報入力シート!M105="","",基本情報入力シート!M105)</f>
        <v/>
      </c>
      <c r="N91" s="508" t="str">
        <f>IF(基本情報入力シート!R105="","",基本情報入力シート!R105)</f>
        <v/>
      </c>
      <c r="O91" s="508" t="str">
        <f>IF(基本情報入力シート!W105="","",基本情報入力シート!W105)</f>
        <v/>
      </c>
      <c r="P91" s="484" t="str">
        <f>IF(基本情報入力シート!X105="","",基本情報入力シート!X105)</f>
        <v/>
      </c>
      <c r="Q91" s="484" t="str">
        <f>IF(基本情報入力シート!Y105="","",基本情報入力シート!Y105)</f>
        <v/>
      </c>
      <c r="R91" s="487"/>
      <c r="S91" s="440"/>
      <c r="T91" s="488"/>
      <c r="U91" s="488"/>
      <c r="V91" s="488"/>
      <c r="W91" s="489"/>
      <c r="X91" s="443"/>
      <c r="Y91" s="490"/>
      <c r="Z91" s="490"/>
      <c r="AA91" s="490"/>
      <c r="AB91" s="490"/>
      <c r="AC91" s="490"/>
      <c r="AD91" s="490"/>
      <c r="AE91" s="491"/>
      <c r="AF91" s="491"/>
      <c r="AG91" s="492"/>
      <c r="AH91" s="493"/>
      <c r="AI91" s="494"/>
      <c r="AJ91" s="495"/>
      <c r="AK91" s="495"/>
      <c r="AL91" s="495"/>
    </row>
    <row r="92" spans="1:38" ht="27.75" customHeight="1">
      <c r="A92" s="211">
        <f t="shared" si="4"/>
        <v>74</v>
      </c>
      <c r="B92" s="280" t="str">
        <f>IF(基本情報入力シート!C106="","",基本情報入力シート!C106)</f>
        <v/>
      </c>
      <c r="C92" s="290" t="str">
        <f>IF(基本情報入力シート!D106="","",基本情報入力シート!D106)</f>
        <v/>
      </c>
      <c r="D92" s="291" t="str">
        <f>IF(基本情報入力シート!E106="","",基本情報入力シート!E106)</f>
        <v/>
      </c>
      <c r="E92" s="281" t="str">
        <f>IF(基本情報入力シート!F106="","",基本情報入力シート!F106)</f>
        <v/>
      </c>
      <c r="F92" s="281" t="str">
        <f>IF(基本情報入力シート!G106="","",基本情報入力シート!G106)</f>
        <v/>
      </c>
      <c r="G92" s="281" t="str">
        <f>IF(基本情報入力シート!H106="","",基本情報入力シート!H106)</f>
        <v/>
      </c>
      <c r="H92" s="281" t="str">
        <f>IF(基本情報入力シート!I106="","",基本情報入力シート!I106)</f>
        <v/>
      </c>
      <c r="I92" s="281" t="str">
        <f>IF(基本情報入力シート!J106="","",基本情報入力シート!J106)</f>
        <v/>
      </c>
      <c r="J92" s="281" t="str">
        <f>IF(基本情報入力シート!K106="","",基本情報入力シート!K106)</f>
        <v/>
      </c>
      <c r="K92" s="282" t="str">
        <f>IF(基本情報入力シート!L106="","",基本情報入力シート!L106)</f>
        <v/>
      </c>
      <c r="L92" s="275" t="s">
        <v>258</v>
      </c>
      <c r="M92" s="507" t="str">
        <f>IF(基本情報入力シート!M106="","",基本情報入力シート!M106)</f>
        <v/>
      </c>
      <c r="N92" s="508" t="str">
        <f>IF(基本情報入力シート!R106="","",基本情報入力シート!R106)</f>
        <v/>
      </c>
      <c r="O92" s="508" t="str">
        <f>IF(基本情報入力シート!W106="","",基本情報入力シート!W106)</f>
        <v/>
      </c>
      <c r="P92" s="484" t="str">
        <f>IF(基本情報入力シート!X106="","",基本情報入力シート!X106)</f>
        <v/>
      </c>
      <c r="Q92" s="484" t="str">
        <f>IF(基本情報入力シート!Y106="","",基本情報入力シート!Y106)</f>
        <v/>
      </c>
      <c r="R92" s="487"/>
      <c r="S92" s="440"/>
      <c r="T92" s="488"/>
      <c r="U92" s="488"/>
      <c r="V92" s="488"/>
      <c r="W92" s="489"/>
      <c r="X92" s="443"/>
      <c r="Y92" s="490"/>
      <c r="Z92" s="490"/>
      <c r="AA92" s="490"/>
      <c r="AB92" s="490"/>
      <c r="AC92" s="490"/>
      <c r="AD92" s="490"/>
      <c r="AE92" s="491"/>
      <c r="AF92" s="491"/>
      <c r="AG92" s="492"/>
      <c r="AH92" s="493"/>
      <c r="AI92" s="494"/>
      <c r="AJ92" s="495"/>
      <c r="AK92" s="495"/>
      <c r="AL92" s="495"/>
    </row>
    <row r="93" spans="1:38" ht="27.75" customHeight="1">
      <c r="A93" s="211">
        <f t="shared" si="4"/>
        <v>75</v>
      </c>
      <c r="B93" s="280" t="str">
        <f>IF(基本情報入力シート!C107="","",基本情報入力シート!C107)</f>
        <v/>
      </c>
      <c r="C93" s="290" t="str">
        <f>IF(基本情報入力シート!D107="","",基本情報入力シート!D107)</f>
        <v/>
      </c>
      <c r="D93" s="291" t="str">
        <f>IF(基本情報入力シート!E107="","",基本情報入力シート!E107)</f>
        <v/>
      </c>
      <c r="E93" s="281" t="str">
        <f>IF(基本情報入力シート!F107="","",基本情報入力シート!F107)</f>
        <v/>
      </c>
      <c r="F93" s="281" t="str">
        <f>IF(基本情報入力シート!G107="","",基本情報入力シート!G107)</f>
        <v/>
      </c>
      <c r="G93" s="281" t="str">
        <f>IF(基本情報入力シート!H107="","",基本情報入力シート!H107)</f>
        <v/>
      </c>
      <c r="H93" s="281" t="str">
        <f>IF(基本情報入力シート!I107="","",基本情報入力シート!I107)</f>
        <v/>
      </c>
      <c r="I93" s="281" t="str">
        <f>IF(基本情報入力シート!J107="","",基本情報入力シート!J107)</f>
        <v/>
      </c>
      <c r="J93" s="281" t="str">
        <f>IF(基本情報入力シート!K107="","",基本情報入力シート!K107)</f>
        <v/>
      </c>
      <c r="K93" s="282" t="str">
        <f>IF(基本情報入力シート!L107="","",基本情報入力シート!L107)</f>
        <v/>
      </c>
      <c r="L93" s="275" t="s">
        <v>259</v>
      </c>
      <c r="M93" s="507" t="str">
        <f>IF(基本情報入力シート!M107="","",基本情報入力シート!M107)</f>
        <v/>
      </c>
      <c r="N93" s="508" t="str">
        <f>IF(基本情報入力シート!R107="","",基本情報入力シート!R107)</f>
        <v/>
      </c>
      <c r="O93" s="508" t="str">
        <f>IF(基本情報入力シート!W107="","",基本情報入力シート!W107)</f>
        <v/>
      </c>
      <c r="P93" s="484" t="str">
        <f>IF(基本情報入力シート!X107="","",基本情報入力シート!X107)</f>
        <v/>
      </c>
      <c r="Q93" s="484" t="str">
        <f>IF(基本情報入力シート!Y107="","",基本情報入力シート!Y107)</f>
        <v/>
      </c>
      <c r="R93" s="487"/>
      <c r="S93" s="440"/>
      <c r="T93" s="488"/>
      <c r="U93" s="488"/>
      <c r="V93" s="488"/>
      <c r="W93" s="489"/>
      <c r="X93" s="443"/>
      <c r="Y93" s="490"/>
      <c r="Z93" s="490"/>
      <c r="AA93" s="490"/>
      <c r="AB93" s="490"/>
      <c r="AC93" s="490"/>
      <c r="AD93" s="490"/>
      <c r="AE93" s="491"/>
      <c r="AF93" s="491"/>
      <c r="AG93" s="492"/>
      <c r="AH93" s="493"/>
      <c r="AI93" s="494"/>
      <c r="AJ93" s="495"/>
      <c r="AK93" s="495"/>
      <c r="AL93" s="495"/>
    </row>
    <row r="94" spans="1:38" ht="27.75" customHeight="1">
      <c r="A94" s="211">
        <f t="shared" si="4"/>
        <v>76</v>
      </c>
      <c r="B94" s="280" t="str">
        <f>IF(基本情報入力シート!C108="","",基本情報入力シート!C108)</f>
        <v/>
      </c>
      <c r="C94" s="290" t="str">
        <f>IF(基本情報入力シート!D108="","",基本情報入力シート!D108)</f>
        <v/>
      </c>
      <c r="D94" s="291" t="str">
        <f>IF(基本情報入力シート!E108="","",基本情報入力シート!E108)</f>
        <v/>
      </c>
      <c r="E94" s="281" t="str">
        <f>IF(基本情報入力シート!F108="","",基本情報入力シート!F108)</f>
        <v/>
      </c>
      <c r="F94" s="281" t="str">
        <f>IF(基本情報入力シート!G108="","",基本情報入力シート!G108)</f>
        <v/>
      </c>
      <c r="G94" s="281" t="str">
        <f>IF(基本情報入力シート!H108="","",基本情報入力シート!H108)</f>
        <v/>
      </c>
      <c r="H94" s="281" t="str">
        <f>IF(基本情報入力シート!I108="","",基本情報入力シート!I108)</f>
        <v/>
      </c>
      <c r="I94" s="281" t="str">
        <f>IF(基本情報入力シート!J108="","",基本情報入力シート!J108)</f>
        <v/>
      </c>
      <c r="J94" s="281" t="str">
        <f>IF(基本情報入力シート!K108="","",基本情報入力シート!K108)</f>
        <v/>
      </c>
      <c r="K94" s="282" t="str">
        <f>IF(基本情報入力シート!L108="","",基本情報入力シート!L108)</f>
        <v/>
      </c>
      <c r="L94" s="275" t="s">
        <v>260</v>
      </c>
      <c r="M94" s="507" t="str">
        <f>IF(基本情報入力シート!M108="","",基本情報入力シート!M108)</f>
        <v/>
      </c>
      <c r="N94" s="508" t="str">
        <f>IF(基本情報入力シート!R108="","",基本情報入力シート!R108)</f>
        <v/>
      </c>
      <c r="O94" s="508" t="str">
        <f>IF(基本情報入力シート!W108="","",基本情報入力シート!W108)</f>
        <v/>
      </c>
      <c r="P94" s="484" t="str">
        <f>IF(基本情報入力シート!X108="","",基本情報入力シート!X108)</f>
        <v/>
      </c>
      <c r="Q94" s="484" t="str">
        <f>IF(基本情報入力シート!Y108="","",基本情報入力シート!Y108)</f>
        <v/>
      </c>
      <c r="R94" s="487"/>
      <c r="S94" s="440"/>
      <c r="T94" s="488"/>
      <c r="U94" s="488"/>
      <c r="V94" s="488"/>
      <c r="W94" s="489"/>
      <c r="X94" s="443"/>
      <c r="Y94" s="490"/>
      <c r="Z94" s="490"/>
      <c r="AA94" s="490"/>
      <c r="AB94" s="490"/>
      <c r="AC94" s="490"/>
      <c r="AD94" s="490"/>
      <c r="AE94" s="491"/>
      <c r="AF94" s="491"/>
      <c r="AG94" s="492"/>
      <c r="AH94" s="493"/>
      <c r="AI94" s="494"/>
      <c r="AJ94" s="495"/>
      <c r="AK94" s="495"/>
      <c r="AL94" s="495"/>
    </row>
    <row r="95" spans="1:38" ht="27.75" customHeight="1">
      <c r="A95" s="211">
        <f t="shared" si="4"/>
        <v>77</v>
      </c>
      <c r="B95" s="280" t="str">
        <f>IF(基本情報入力シート!C109="","",基本情報入力シート!C109)</f>
        <v/>
      </c>
      <c r="C95" s="290" t="str">
        <f>IF(基本情報入力シート!D109="","",基本情報入力シート!D109)</f>
        <v/>
      </c>
      <c r="D95" s="291" t="str">
        <f>IF(基本情報入力シート!E109="","",基本情報入力シート!E109)</f>
        <v/>
      </c>
      <c r="E95" s="281" t="str">
        <f>IF(基本情報入力シート!F109="","",基本情報入力シート!F109)</f>
        <v/>
      </c>
      <c r="F95" s="281" t="str">
        <f>IF(基本情報入力シート!G109="","",基本情報入力シート!G109)</f>
        <v/>
      </c>
      <c r="G95" s="281" t="str">
        <f>IF(基本情報入力シート!H109="","",基本情報入力シート!H109)</f>
        <v/>
      </c>
      <c r="H95" s="281" t="str">
        <f>IF(基本情報入力シート!I109="","",基本情報入力シート!I109)</f>
        <v/>
      </c>
      <c r="I95" s="281" t="str">
        <f>IF(基本情報入力シート!J109="","",基本情報入力シート!J109)</f>
        <v/>
      </c>
      <c r="J95" s="281" t="str">
        <f>IF(基本情報入力シート!K109="","",基本情報入力シート!K109)</f>
        <v/>
      </c>
      <c r="K95" s="282" t="str">
        <f>IF(基本情報入力シート!L109="","",基本情報入力シート!L109)</f>
        <v/>
      </c>
      <c r="L95" s="275" t="s">
        <v>261</v>
      </c>
      <c r="M95" s="507" t="str">
        <f>IF(基本情報入力シート!M109="","",基本情報入力シート!M109)</f>
        <v/>
      </c>
      <c r="N95" s="508" t="str">
        <f>IF(基本情報入力シート!R109="","",基本情報入力シート!R109)</f>
        <v/>
      </c>
      <c r="O95" s="508" t="str">
        <f>IF(基本情報入力シート!W109="","",基本情報入力シート!W109)</f>
        <v/>
      </c>
      <c r="P95" s="484" t="str">
        <f>IF(基本情報入力シート!X109="","",基本情報入力シート!X109)</f>
        <v/>
      </c>
      <c r="Q95" s="484" t="str">
        <f>IF(基本情報入力シート!Y109="","",基本情報入力シート!Y109)</f>
        <v/>
      </c>
      <c r="R95" s="487"/>
      <c r="S95" s="440"/>
      <c r="T95" s="488"/>
      <c r="U95" s="488"/>
      <c r="V95" s="488"/>
      <c r="W95" s="489"/>
      <c r="X95" s="443"/>
      <c r="Y95" s="490"/>
      <c r="Z95" s="490"/>
      <c r="AA95" s="490"/>
      <c r="AB95" s="490"/>
      <c r="AC95" s="490"/>
      <c r="AD95" s="490"/>
      <c r="AE95" s="491"/>
      <c r="AF95" s="491"/>
      <c r="AG95" s="492"/>
      <c r="AH95" s="493"/>
      <c r="AI95" s="494"/>
      <c r="AJ95" s="495"/>
      <c r="AK95" s="495"/>
      <c r="AL95" s="495"/>
    </row>
    <row r="96" spans="1:38" ht="27.75" customHeight="1">
      <c r="A96" s="211">
        <f t="shared" si="4"/>
        <v>78</v>
      </c>
      <c r="B96" s="280" t="str">
        <f>IF(基本情報入力シート!C110="","",基本情報入力シート!C110)</f>
        <v/>
      </c>
      <c r="C96" s="290" t="str">
        <f>IF(基本情報入力シート!D110="","",基本情報入力シート!D110)</f>
        <v/>
      </c>
      <c r="D96" s="291" t="str">
        <f>IF(基本情報入力シート!E110="","",基本情報入力シート!E110)</f>
        <v/>
      </c>
      <c r="E96" s="281" t="str">
        <f>IF(基本情報入力シート!F110="","",基本情報入力シート!F110)</f>
        <v/>
      </c>
      <c r="F96" s="281" t="str">
        <f>IF(基本情報入力シート!G110="","",基本情報入力シート!G110)</f>
        <v/>
      </c>
      <c r="G96" s="281" t="str">
        <f>IF(基本情報入力シート!H110="","",基本情報入力シート!H110)</f>
        <v/>
      </c>
      <c r="H96" s="281" t="str">
        <f>IF(基本情報入力シート!I110="","",基本情報入力シート!I110)</f>
        <v/>
      </c>
      <c r="I96" s="281" t="str">
        <f>IF(基本情報入力シート!J110="","",基本情報入力シート!J110)</f>
        <v/>
      </c>
      <c r="J96" s="281" t="str">
        <f>IF(基本情報入力シート!K110="","",基本情報入力シート!K110)</f>
        <v/>
      </c>
      <c r="K96" s="282" t="str">
        <f>IF(基本情報入力シート!L110="","",基本情報入力シート!L110)</f>
        <v/>
      </c>
      <c r="L96" s="275" t="s">
        <v>262</v>
      </c>
      <c r="M96" s="507" t="str">
        <f>IF(基本情報入力シート!M110="","",基本情報入力シート!M110)</f>
        <v/>
      </c>
      <c r="N96" s="508" t="str">
        <f>IF(基本情報入力シート!R110="","",基本情報入力シート!R110)</f>
        <v/>
      </c>
      <c r="O96" s="508" t="str">
        <f>IF(基本情報入力シート!W110="","",基本情報入力シート!W110)</f>
        <v/>
      </c>
      <c r="P96" s="484" t="str">
        <f>IF(基本情報入力シート!X110="","",基本情報入力シート!X110)</f>
        <v/>
      </c>
      <c r="Q96" s="484" t="str">
        <f>IF(基本情報入力シート!Y110="","",基本情報入力シート!Y110)</f>
        <v/>
      </c>
      <c r="R96" s="487"/>
      <c r="S96" s="440"/>
      <c r="T96" s="488"/>
      <c r="U96" s="488"/>
      <c r="V96" s="488"/>
      <c r="W96" s="489"/>
      <c r="X96" s="443"/>
      <c r="Y96" s="490"/>
      <c r="Z96" s="490"/>
      <c r="AA96" s="490"/>
      <c r="AB96" s="490"/>
      <c r="AC96" s="490"/>
      <c r="AD96" s="490"/>
      <c r="AE96" s="491"/>
      <c r="AF96" s="491"/>
      <c r="AG96" s="492"/>
      <c r="AH96" s="493"/>
      <c r="AI96" s="494"/>
      <c r="AJ96" s="495"/>
      <c r="AK96" s="495"/>
      <c r="AL96" s="495"/>
    </row>
    <row r="97" spans="1:38" ht="27.75" customHeight="1">
      <c r="A97" s="211">
        <f t="shared" si="4"/>
        <v>79</v>
      </c>
      <c r="B97" s="280" t="str">
        <f>IF(基本情報入力シート!C111="","",基本情報入力シート!C111)</f>
        <v/>
      </c>
      <c r="C97" s="290" t="str">
        <f>IF(基本情報入力シート!D111="","",基本情報入力シート!D111)</f>
        <v/>
      </c>
      <c r="D97" s="291" t="str">
        <f>IF(基本情報入力シート!E111="","",基本情報入力シート!E111)</f>
        <v/>
      </c>
      <c r="E97" s="281" t="str">
        <f>IF(基本情報入力シート!F111="","",基本情報入力シート!F111)</f>
        <v/>
      </c>
      <c r="F97" s="281" t="str">
        <f>IF(基本情報入力シート!G111="","",基本情報入力シート!G111)</f>
        <v/>
      </c>
      <c r="G97" s="281" t="str">
        <f>IF(基本情報入力シート!H111="","",基本情報入力シート!H111)</f>
        <v/>
      </c>
      <c r="H97" s="281" t="str">
        <f>IF(基本情報入力シート!I111="","",基本情報入力シート!I111)</f>
        <v/>
      </c>
      <c r="I97" s="281" t="str">
        <f>IF(基本情報入力シート!J111="","",基本情報入力シート!J111)</f>
        <v/>
      </c>
      <c r="J97" s="281" t="str">
        <f>IF(基本情報入力シート!K111="","",基本情報入力シート!K111)</f>
        <v/>
      </c>
      <c r="K97" s="282" t="str">
        <f>IF(基本情報入力シート!L111="","",基本情報入力シート!L111)</f>
        <v/>
      </c>
      <c r="L97" s="275" t="s">
        <v>263</v>
      </c>
      <c r="M97" s="507" t="str">
        <f>IF(基本情報入力シート!M111="","",基本情報入力シート!M111)</f>
        <v/>
      </c>
      <c r="N97" s="508" t="str">
        <f>IF(基本情報入力シート!R111="","",基本情報入力シート!R111)</f>
        <v/>
      </c>
      <c r="O97" s="508" t="str">
        <f>IF(基本情報入力シート!W111="","",基本情報入力シート!W111)</f>
        <v/>
      </c>
      <c r="P97" s="484" t="str">
        <f>IF(基本情報入力シート!X111="","",基本情報入力シート!X111)</f>
        <v/>
      </c>
      <c r="Q97" s="484" t="str">
        <f>IF(基本情報入力シート!Y111="","",基本情報入力シート!Y111)</f>
        <v/>
      </c>
      <c r="R97" s="487"/>
      <c r="S97" s="440"/>
      <c r="T97" s="488"/>
      <c r="U97" s="488"/>
      <c r="V97" s="488"/>
      <c r="W97" s="489"/>
      <c r="X97" s="443"/>
      <c r="Y97" s="490"/>
      <c r="Z97" s="490"/>
      <c r="AA97" s="490"/>
      <c r="AB97" s="490"/>
      <c r="AC97" s="490"/>
      <c r="AD97" s="490"/>
      <c r="AE97" s="491"/>
      <c r="AF97" s="491"/>
      <c r="AG97" s="492"/>
      <c r="AH97" s="493"/>
      <c r="AI97" s="494"/>
      <c r="AJ97" s="495"/>
      <c r="AK97" s="495"/>
      <c r="AL97" s="495"/>
    </row>
    <row r="98" spans="1:38" ht="27.75" customHeight="1">
      <c r="A98" s="211">
        <f t="shared" si="4"/>
        <v>80</v>
      </c>
      <c r="B98" s="280" t="str">
        <f>IF(基本情報入力シート!C112="","",基本情報入力シート!C112)</f>
        <v/>
      </c>
      <c r="C98" s="290" t="str">
        <f>IF(基本情報入力シート!D112="","",基本情報入力シート!D112)</f>
        <v/>
      </c>
      <c r="D98" s="291" t="str">
        <f>IF(基本情報入力シート!E112="","",基本情報入力シート!E112)</f>
        <v/>
      </c>
      <c r="E98" s="281" t="str">
        <f>IF(基本情報入力シート!F112="","",基本情報入力シート!F112)</f>
        <v/>
      </c>
      <c r="F98" s="281" t="str">
        <f>IF(基本情報入力シート!G112="","",基本情報入力シート!G112)</f>
        <v/>
      </c>
      <c r="G98" s="281" t="str">
        <f>IF(基本情報入力シート!H112="","",基本情報入力シート!H112)</f>
        <v/>
      </c>
      <c r="H98" s="281" t="str">
        <f>IF(基本情報入力シート!I112="","",基本情報入力シート!I112)</f>
        <v/>
      </c>
      <c r="I98" s="281" t="str">
        <f>IF(基本情報入力シート!J112="","",基本情報入力シート!J112)</f>
        <v/>
      </c>
      <c r="J98" s="281" t="str">
        <f>IF(基本情報入力シート!K112="","",基本情報入力シート!K112)</f>
        <v/>
      </c>
      <c r="K98" s="282" t="str">
        <f>IF(基本情報入力シート!L112="","",基本情報入力シート!L112)</f>
        <v/>
      </c>
      <c r="L98" s="275" t="s">
        <v>264</v>
      </c>
      <c r="M98" s="507" t="str">
        <f>IF(基本情報入力シート!M112="","",基本情報入力シート!M112)</f>
        <v/>
      </c>
      <c r="N98" s="508" t="str">
        <f>IF(基本情報入力シート!R112="","",基本情報入力シート!R112)</f>
        <v/>
      </c>
      <c r="O98" s="508" t="str">
        <f>IF(基本情報入力シート!W112="","",基本情報入力シート!W112)</f>
        <v/>
      </c>
      <c r="P98" s="484" t="str">
        <f>IF(基本情報入力シート!X112="","",基本情報入力シート!X112)</f>
        <v/>
      </c>
      <c r="Q98" s="484" t="str">
        <f>IF(基本情報入力シート!Y112="","",基本情報入力シート!Y112)</f>
        <v/>
      </c>
      <c r="R98" s="487"/>
      <c r="S98" s="440"/>
      <c r="T98" s="488"/>
      <c r="U98" s="488"/>
      <c r="V98" s="488"/>
      <c r="W98" s="489"/>
      <c r="X98" s="443"/>
      <c r="Y98" s="490"/>
      <c r="Z98" s="490"/>
      <c r="AA98" s="490"/>
      <c r="AB98" s="490"/>
      <c r="AC98" s="490"/>
      <c r="AD98" s="490"/>
      <c r="AE98" s="491"/>
      <c r="AF98" s="491"/>
      <c r="AG98" s="492"/>
      <c r="AH98" s="493"/>
      <c r="AI98" s="494"/>
      <c r="AJ98" s="495"/>
      <c r="AK98" s="495"/>
      <c r="AL98" s="495"/>
    </row>
    <row r="99" spans="1:38" ht="27.75" customHeight="1">
      <c r="A99" s="211">
        <f t="shared" si="4"/>
        <v>81</v>
      </c>
      <c r="B99" s="280" t="str">
        <f>IF(基本情報入力シート!C113="","",基本情報入力シート!C113)</f>
        <v/>
      </c>
      <c r="C99" s="290" t="str">
        <f>IF(基本情報入力シート!D113="","",基本情報入力シート!D113)</f>
        <v/>
      </c>
      <c r="D99" s="291" t="str">
        <f>IF(基本情報入力シート!E113="","",基本情報入力シート!E113)</f>
        <v/>
      </c>
      <c r="E99" s="281" t="str">
        <f>IF(基本情報入力シート!F113="","",基本情報入力シート!F113)</f>
        <v/>
      </c>
      <c r="F99" s="281" t="str">
        <f>IF(基本情報入力シート!G113="","",基本情報入力シート!G113)</f>
        <v/>
      </c>
      <c r="G99" s="281" t="str">
        <f>IF(基本情報入力シート!H113="","",基本情報入力シート!H113)</f>
        <v/>
      </c>
      <c r="H99" s="281" t="str">
        <f>IF(基本情報入力シート!I113="","",基本情報入力シート!I113)</f>
        <v/>
      </c>
      <c r="I99" s="281" t="str">
        <f>IF(基本情報入力シート!J113="","",基本情報入力シート!J113)</f>
        <v/>
      </c>
      <c r="J99" s="281" t="str">
        <f>IF(基本情報入力シート!K113="","",基本情報入力シート!K113)</f>
        <v/>
      </c>
      <c r="K99" s="282" t="str">
        <f>IF(基本情報入力シート!L113="","",基本情報入力シート!L113)</f>
        <v/>
      </c>
      <c r="L99" s="275" t="s">
        <v>265</v>
      </c>
      <c r="M99" s="507" t="str">
        <f>IF(基本情報入力シート!M113="","",基本情報入力シート!M113)</f>
        <v/>
      </c>
      <c r="N99" s="508" t="str">
        <f>IF(基本情報入力シート!R113="","",基本情報入力シート!R113)</f>
        <v/>
      </c>
      <c r="O99" s="508" t="str">
        <f>IF(基本情報入力シート!W113="","",基本情報入力シート!W113)</f>
        <v/>
      </c>
      <c r="P99" s="484" t="str">
        <f>IF(基本情報入力シート!X113="","",基本情報入力シート!X113)</f>
        <v/>
      </c>
      <c r="Q99" s="484" t="str">
        <f>IF(基本情報入力シート!Y113="","",基本情報入力シート!Y113)</f>
        <v/>
      </c>
      <c r="R99" s="487"/>
      <c r="S99" s="440"/>
      <c r="T99" s="488"/>
      <c r="U99" s="488"/>
      <c r="V99" s="488"/>
      <c r="W99" s="489"/>
      <c r="X99" s="443"/>
      <c r="Y99" s="490"/>
      <c r="Z99" s="490"/>
      <c r="AA99" s="490"/>
      <c r="AB99" s="490"/>
      <c r="AC99" s="490"/>
      <c r="AD99" s="490"/>
      <c r="AE99" s="491"/>
      <c r="AF99" s="491"/>
      <c r="AG99" s="492"/>
      <c r="AH99" s="493"/>
      <c r="AI99" s="494"/>
      <c r="AJ99" s="495"/>
      <c r="AK99" s="495"/>
      <c r="AL99" s="495"/>
    </row>
    <row r="100" spans="1:38" ht="27.75" customHeight="1">
      <c r="A100" s="211">
        <f t="shared" si="4"/>
        <v>82</v>
      </c>
      <c r="B100" s="280" t="str">
        <f>IF(基本情報入力シート!C114="","",基本情報入力シート!C114)</f>
        <v/>
      </c>
      <c r="C100" s="290" t="str">
        <f>IF(基本情報入力シート!D114="","",基本情報入力シート!D114)</f>
        <v/>
      </c>
      <c r="D100" s="291" t="str">
        <f>IF(基本情報入力シート!E114="","",基本情報入力シート!E114)</f>
        <v/>
      </c>
      <c r="E100" s="281" t="str">
        <f>IF(基本情報入力シート!F114="","",基本情報入力シート!F114)</f>
        <v/>
      </c>
      <c r="F100" s="281" t="str">
        <f>IF(基本情報入力シート!G114="","",基本情報入力シート!G114)</f>
        <v/>
      </c>
      <c r="G100" s="281" t="str">
        <f>IF(基本情報入力シート!H114="","",基本情報入力シート!H114)</f>
        <v/>
      </c>
      <c r="H100" s="281" t="str">
        <f>IF(基本情報入力シート!I114="","",基本情報入力シート!I114)</f>
        <v/>
      </c>
      <c r="I100" s="281" t="str">
        <f>IF(基本情報入力シート!J114="","",基本情報入力シート!J114)</f>
        <v/>
      </c>
      <c r="J100" s="281" t="str">
        <f>IF(基本情報入力シート!K114="","",基本情報入力シート!K114)</f>
        <v/>
      </c>
      <c r="K100" s="282" t="str">
        <f>IF(基本情報入力シート!L114="","",基本情報入力シート!L114)</f>
        <v/>
      </c>
      <c r="L100" s="275" t="s">
        <v>266</v>
      </c>
      <c r="M100" s="507" t="str">
        <f>IF(基本情報入力シート!M114="","",基本情報入力シート!M114)</f>
        <v/>
      </c>
      <c r="N100" s="508" t="str">
        <f>IF(基本情報入力シート!R114="","",基本情報入力シート!R114)</f>
        <v/>
      </c>
      <c r="O100" s="508" t="str">
        <f>IF(基本情報入力シート!W114="","",基本情報入力シート!W114)</f>
        <v/>
      </c>
      <c r="P100" s="484" t="str">
        <f>IF(基本情報入力シート!X114="","",基本情報入力シート!X114)</f>
        <v/>
      </c>
      <c r="Q100" s="484" t="str">
        <f>IF(基本情報入力シート!Y114="","",基本情報入力シート!Y114)</f>
        <v/>
      </c>
      <c r="R100" s="487"/>
      <c r="S100" s="440"/>
      <c r="T100" s="488"/>
      <c r="U100" s="488"/>
      <c r="V100" s="488"/>
      <c r="W100" s="489"/>
      <c r="X100" s="443"/>
      <c r="Y100" s="490"/>
      <c r="Z100" s="490"/>
      <c r="AA100" s="490"/>
      <c r="AB100" s="490"/>
      <c r="AC100" s="490"/>
      <c r="AD100" s="490"/>
      <c r="AE100" s="491"/>
      <c r="AF100" s="491"/>
      <c r="AG100" s="492"/>
      <c r="AH100" s="493"/>
      <c r="AI100" s="494"/>
      <c r="AJ100" s="495"/>
      <c r="AK100" s="495"/>
      <c r="AL100" s="495"/>
    </row>
    <row r="101" spans="1:38" ht="27.75" customHeight="1">
      <c r="A101" s="211">
        <f t="shared" si="4"/>
        <v>83</v>
      </c>
      <c r="B101" s="280" t="str">
        <f>IF(基本情報入力シート!C115="","",基本情報入力シート!C115)</f>
        <v/>
      </c>
      <c r="C101" s="290" t="str">
        <f>IF(基本情報入力シート!D115="","",基本情報入力シート!D115)</f>
        <v/>
      </c>
      <c r="D101" s="291" t="str">
        <f>IF(基本情報入力シート!E115="","",基本情報入力シート!E115)</f>
        <v/>
      </c>
      <c r="E101" s="281" t="str">
        <f>IF(基本情報入力シート!F115="","",基本情報入力シート!F115)</f>
        <v/>
      </c>
      <c r="F101" s="281" t="str">
        <f>IF(基本情報入力シート!G115="","",基本情報入力シート!G115)</f>
        <v/>
      </c>
      <c r="G101" s="281" t="str">
        <f>IF(基本情報入力シート!H115="","",基本情報入力シート!H115)</f>
        <v/>
      </c>
      <c r="H101" s="281" t="str">
        <f>IF(基本情報入力シート!I115="","",基本情報入力シート!I115)</f>
        <v/>
      </c>
      <c r="I101" s="281" t="str">
        <f>IF(基本情報入力シート!J115="","",基本情報入力シート!J115)</f>
        <v/>
      </c>
      <c r="J101" s="281" t="str">
        <f>IF(基本情報入力シート!K115="","",基本情報入力シート!K115)</f>
        <v/>
      </c>
      <c r="K101" s="282" t="str">
        <f>IF(基本情報入力シート!L115="","",基本情報入力シート!L115)</f>
        <v/>
      </c>
      <c r="L101" s="275" t="s">
        <v>267</v>
      </c>
      <c r="M101" s="507" t="str">
        <f>IF(基本情報入力シート!M115="","",基本情報入力シート!M115)</f>
        <v/>
      </c>
      <c r="N101" s="508" t="str">
        <f>IF(基本情報入力シート!R115="","",基本情報入力シート!R115)</f>
        <v/>
      </c>
      <c r="O101" s="508" t="str">
        <f>IF(基本情報入力シート!W115="","",基本情報入力シート!W115)</f>
        <v/>
      </c>
      <c r="P101" s="484" t="str">
        <f>IF(基本情報入力シート!X115="","",基本情報入力シート!X115)</f>
        <v/>
      </c>
      <c r="Q101" s="484" t="str">
        <f>IF(基本情報入力シート!Y115="","",基本情報入力シート!Y115)</f>
        <v/>
      </c>
      <c r="R101" s="487"/>
      <c r="S101" s="440"/>
      <c r="T101" s="488"/>
      <c r="U101" s="488"/>
      <c r="V101" s="488"/>
      <c r="W101" s="489"/>
      <c r="X101" s="443"/>
      <c r="Y101" s="490"/>
      <c r="Z101" s="490"/>
      <c r="AA101" s="490"/>
      <c r="AB101" s="490"/>
      <c r="AC101" s="490"/>
      <c r="AD101" s="490"/>
      <c r="AE101" s="491"/>
      <c r="AF101" s="491"/>
      <c r="AG101" s="492"/>
      <c r="AH101" s="493"/>
      <c r="AI101" s="494"/>
      <c r="AJ101" s="495"/>
      <c r="AK101" s="495"/>
      <c r="AL101" s="495"/>
    </row>
    <row r="102" spans="1:38" ht="27.75" customHeight="1">
      <c r="A102" s="211">
        <f t="shared" si="4"/>
        <v>84</v>
      </c>
      <c r="B102" s="280" t="str">
        <f>IF(基本情報入力シート!C116="","",基本情報入力シート!C116)</f>
        <v/>
      </c>
      <c r="C102" s="290" t="str">
        <f>IF(基本情報入力シート!D116="","",基本情報入力シート!D116)</f>
        <v/>
      </c>
      <c r="D102" s="291" t="str">
        <f>IF(基本情報入力シート!E116="","",基本情報入力シート!E116)</f>
        <v/>
      </c>
      <c r="E102" s="281" t="str">
        <f>IF(基本情報入力シート!F116="","",基本情報入力シート!F116)</f>
        <v/>
      </c>
      <c r="F102" s="281" t="str">
        <f>IF(基本情報入力シート!G116="","",基本情報入力シート!G116)</f>
        <v/>
      </c>
      <c r="G102" s="281" t="str">
        <f>IF(基本情報入力シート!H116="","",基本情報入力シート!H116)</f>
        <v/>
      </c>
      <c r="H102" s="281" t="str">
        <f>IF(基本情報入力シート!I116="","",基本情報入力シート!I116)</f>
        <v/>
      </c>
      <c r="I102" s="281" t="str">
        <f>IF(基本情報入力シート!J116="","",基本情報入力シート!J116)</f>
        <v/>
      </c>
      <c r="J102" s="281" t="str">
        <f>IF(基本情報入力シート!K116="","",基本情報入力シート!K116)</f>
        <v/>
      </c>
      <c r="K102" s="282" t="str">
        <f>IF(基本情報入力シート!L116="","",基本情報入力シート!L116)</f>
        <v/>
      </c>
      <c r="L102" s="275" t="s">
        <v>268</v>
      </c>
      <c r="M102" s="507" t="str">
        <f>IF(基本情報入力シート!M116="","",基本情報入力シート!M116)</f>
        <v/>
      </c>
      <c r="N102" s="508" t="str">
        <f>IF(基本情報入力シート!R116="","",基本情報入力シート!R116)</f>
        <v/>
      </c>
      <c r="O102" s="508" t="str">
        <f>IF(基本情報入力シート!W116="","",基本情報入力シート!W116)</f>
        <v/>
      </c>
      <c r="P102" s="484" t="str">
        <f>IF(基本情報入力シート!X116="","",基本情報入力シート!X116)</f>
        <v/>
      </c>
      <c r="Q102" s="484" t="str">
        <f>IF(基本情報入力シート!Y116="","",基本情報入力シート!Y116)</f>
        <v/>
      </c>
      <c r="R102" s="487"/>
      <c r="S102" s="440"/>
      <c r="T102" s="488"/>
      <c r="U102" s="488"/>
      <c r="V102" s="488"/>
      <c r="W102" s="489"/>
      <c r="X102" s="443"/>
      <c r="Y102" s="490"/>
      <c r="Z102" s="490"/>
      <c r="AA102" s="490"/>
      <c r="AB102" s="490"/>
      <c r="AC102" s="490"/>
      <c r="AD102" s="490"/>
      <c r="AE102" s="491"/>
      <c r="AF102" s="491"/>
      <c r="AG102" s="492"/>
      <c r="AH102" s="493"/>
      <c r="AI102" s="494"/>
      <c r="AJ102" s="495"/>
      <c r="AK102" s="495"/>
      <c r="AL102" s="495"/>
    </row>
    <row r="103" spans="1:38" ht="27.75" customHeight="1">
      <c r="A103" s="211">
        <f t="shared" si="4"/>
        <v>85</v>
      </c>
      <c r="B103" s="280" t="str">
        <f>IF(基本情報入力シート!C117="","",基本情報入力シート!C117)</f>
        <v/>
      </c>
      <c r="C103" s="290" t="str">
        <f>IF(基本情報入力シート!D117="","",基本情報入力シート!D117)</f>
        <v/>
      </c>
      <c r="D103" s="291" t="str">
        <f>IF(基本情報入力シート!E117="","",基本情報入力シート!E117)</f>
        <v/>
      </c>
      <c r="E103" s="281" t="str">
        <f>IF(基本情報入力シート!F117="","",基本情報入力シート!F117)</f>
        <v/>
      </c>
      <c r="F103" s="281" t="str">
        <f>IF(基本情報入力シート!G117="","",基本情報入力シート!G117)</f>
        <v/>
      </c>
      <c r="G103" s="281" t="str">
        <f>IF(基本情報入力シート!H117="","",基本情報入力シート!H117)</f>
        <v/>
      </c>
      <c r="H103" s="281" t="str">
        <f>IF(基本情報入力シート!I117="","",基本情報入力シート!I117)</f>
        <v/>
      </c>
      <c r="I103" s="281" t="str">
        <f>IF(基本情報入力シート!J117="","",基本情報入力シート!J117)</f>
        <v/>
      </c>
      <c r="J103" s="281" t="str">
        <f>IF(基本情報入力シート!K117="","",基本情報入力シート!K117)</f>
        <v/>
      </c>
      <c r="K103" s="282" t="str">
        <f>IF(基本情報入力シート!L117="","",基本情報入力シート!L117)</f>
        <v/>
      </c>
      <c r="L103" s="275" t="s">
        <v>269</v>
      </c>
      <c r="M103" s="507" t="str">
        <f>IF(基本情報入力シート!M117="","",基本情報入力シート!M117)</f>
        <v/>
      </c>
      <c r="N103" s="508" t="str">
        <f>IF(基本情報入力シート!R117="","",基本情報入力シート!R117)</f>
        <v/>
      </c>
      <c r="O103" s="508" t="str">
        <f>IF(基本情報入力シート!W117="","",基本情報入力シート!W117)</f>
        <v/>
      </c>
      <c r="P103" s="484" t="str">
        <f>IF(基本情報入力シート!X117="","",基本情報入力シート!X117)</f>
        <v/>
      </c>
      <c r="Q103" s="484" t="str">
        <f>IF(基本情報入力シート!Y117="","",基本情報入力シート!Y117)</f>
        <v/>
      </c>
      <c r="R103" s="487"/>
      <c r="S103" s="440"/>
      <c r="T103" s="488"/>
      <c r="U103" s="488"/>
      <c r="V103" s="488"/>
      <c r="W103" s="489"/>
      <c r="X103" s="443"/>
      <c r="Y103" s="490"/>
      <c r="Z103" s="490"/>
      <c r="AA103" s="490"/>
      <c r="AB103" s="490"/>
      <c r="AC103" s="490"/>
      <c r="AD103" s="490"/>
      <c r="AE103" s="491"/>
      <c r="AF103" s="491"/>
      <c r="AG103" s="492"/>
      <c r="AH103" s="493"/>
      <c r="AI103" s="494"/>
      <c r="AJ103" s="495"/>
      <c r="AK103" s="495"/>
      <c r="AL103" s="495"/>
    </row>
    <row r="104" spans="1:38" ht="27.75" customHeight="1">
      <c r="A104" s="211">
        <f t="shared" si="4"/>
        <v>86</v>
      </c>
      <c r="B104" s="280" t="str">
        <f>IF(基本情報入力シート!C118="","",基本情報入力シート!C118)</f>
        <v/>
      </c>
      <c r="C104" s="290" t="str">
        <f>IF(基本情報入力シート!D118="","",基本情報入力シート!D118)</f>
        <v/>
      </c>
      <c r="D104" s="291" t="str">
        <f>IF(基本情報入力シート!E118="","",基本情報入力シート!E118)</f>
        <v/>
      </c>
      <c r="E104" s="281" t="str">
        <f>IF(基本情報入力シート!F118="","",基本情報入力シート!F118)</f>
        <v/>
      </c>
      <c r="F104" s="281" t="str">
        <f>IF(基本情報入力シート!G118="","",基本情報入力シート!G118)</f>
        <v/>
      </c>
      <c r="G104" s="281" t="str">
        <f>IF(基本情報入力シート!H118="","",基本情報入力シート!H118)</f>
        <v/>
      </c>
      <c r="H104" s="281" t="str">
        <f>IF(基本情報入力シート!I118="","",基本情報入力シート!I118)</f>
        <v/>
      </c>
      <c r="I104" s="281" t="str">
        <f>IF(基本情報入力シート!J118="","",基本情報入力シート!J118)</f>
        <v/>
      </c>
      <c r="J104" s="281" t="str">
        <f>IF(基本情報入力シート!K118="","",基本情報入力シート!K118)</f>
        <v/>
      </c>
      <c r="K104" s="282" t="str">
        <f>IF(基本情報入力シート!L118="","",基本情報入力シート!L118)</f>
        <v/>
      </c>
      <c r="L104" s="275" t="s">
        <v>270</v>
      </c>
      <c r="M104" s="507" t="str">
        <f>IF(基本情報入力シート!M118="","",基本情報入力シート!M118)</f>
        <v/>
      </c>
      <c r="N104" s="508" t="str">
        <f>IF(基本情報入力シート!R118="","",基本情報入力シート!R118)</f>
        <v/>
      </c>
      <c r="O104" s="508" t="str">
        <f>IF(基本情報入力シート!W118="","",基本情報入力シート!W118)</f>
        <v/>
      </c>
      <c r="P104" s="484" t="str">
        <f>IF(基本情報入力シート!X118="","",基本情報入力シート!X118)</f>
        <v/>
      </c>
      <c r="Q104" s="484" t="str">
        <f>IF(基本情報入力シート!Y118="","",基本情報入力シート!Y118)</f>
        <v/>
      </c>
      <c r="R104" s="487"/>
      <c r="S104" s="440"/>
      <c r="T104" s="488"/>
      <c r="U104" s="488"/>
      <c r="V104" s="488"/>
      <c r="W104" s="489"/>
      <c r="X104" s="443"/>
      <c r="Y104" s="490"/>
      <c r="Z104" s="490"/>
      <c r="AA104" s="490"/>
      <c r="AB104" s="490"/>
      <c r="AC104" s="490"/>
      <c r="AD104" s="490"/>
      <c r="AE104" s="491"/>
      <c r="AF104" s="491"/>
      <c r="AG104" s="492"/>
      <c r="AH104" s="493"/>
      <c r="AI104" s="494"/>
      <c r="AJ104" s="495"/>
      <c r="AK104" s="495"/>
      <c r="AL104" s="495"/>
    </row>
    <row r="105" spans="1:38" ht="27.75" customHeight="1">
      <c r="A105" s="211">
        <f t="shared" si="4"/>
        <v>87</v>
      </c>
      <c r="B105" s="280" t="str">
        <f>IF(基本情報入力シート!C119="","",基本情報入力シート!C119)</f>
        <v/>
      </c>
      <c r="C105" s="290" t="str">
        <f>IF(基本情報入力シート!D119="","",基本情報入力シート!D119)</f>
        <v/>
      </c>
      <c r="D105" s="291" t="str">
        <f>IF(基本情報入力シート!E119="","",基本情報入力シート!E119)</f>
        <v/>
      </c>
      <c r="E105" s="281" t="str">
        <f>IF(基本情報入力シート!F119="","",基本情報入力シート!F119)</f>
        <v/>
      </c>
      <c r="F105" s="281" t="str">
        <f>IF(基本情報入力シート!G119="","",基本情報入力シート!G119)</f>
        <v/>
      </c>
      <c r="G105" s="281" t="str">
        <f>IF(基本情報入力シート!H119="","",基本情報入力シート!H119)</f>
        <v/>
      </c>
      <c r="H105" s="281" t="str">
        <f>IF(基本情報入力シート!I119="","",基本情報入力シート!I119)</f>
        <v/>
      </c>
      <c r="I105" s="281" t="str">
        <f>IF(基本情報入力シート!J119="","",基本情報入力シート!J119)</f>
        <v/>
      </c>
      <c r="J105" s="281" t="str">
        <f>IF(基本情報入力シート!K119="","",基本情報入力シート!K119)</f>
        <v/>
      </c>
      <c r="K105" s="282" t="str">
        <f>IF(基本情報入力シート!L119="","",基本情報入力シート!L119)</f>
        <v/>
      </c>
      <c r="L105" s="275" t="s">
        <v>271</v>
      </c>
      <c r="M105" s="507" t="str">
        <f>IF(基本情報入力シート!M119="","",基本情報入力シート!M119)</f>
        <v/>
      </c>
      <c r="N105" s="508" t="str">
        <f>IF(基本情報入力シート!R119="","",基本情報入力シート!R119)</f>
        <v/>
      </c>
      <c r="O105" s="508" t="str">
        <f>IF(基本情報入力シート!W119="","",基本情報入力シート!W119)</f>
        <v/>
      </c>
      <c r="P105" s="484" t="str">
        <f>IF(基本情報入力シート!X119="","",基本情報入力シート!X119)</f>
        <v/>
      </c>
      <c r="Q105" s="484" t="str">
        <f>IF(基本情報入力シート!Y119="","",基本情報入力シート!Y119)</f>
        <v/>
      </c>
      <c r="R105" s="487"/>
      <c r="S105" s="440"/>
      <c r="T105" s="488"/>
      <c r="U105" s="488"/>
      <c r="V105" s="488"/>
      <c r="W105" s="489"/>
      <c r="X105" s="443"/>
      <c r="Y105" s="490"/>
      <c r="Z105" s="490"/>
      <c r="AA105" s="490"/>
      <c r="AB105" s="490"/>
      <c r="AC105" s="490"/>
      <c r="AD105" s="490"/>
      <c r="AE105" s="491"/>
      <c r="AF105" s="491"/>
      <c r="AG105" s="492"/>
      <c r="AH105" s="493"/>
      <c r="AI105" s="494"/>
      <c r="AJ105" s="495"/>
      <c r="AK105" s="495"/>
      <c r="AL105" s="495"/>
    </row>
    <row r="106" spans="1:38" ht="27.75" customHeight="1">
      <c r="A106" s="211">
        <f t="shared" si="4"/>
        <v>88</v>
      </c>
      <c r="B106" s="280" t="str">
        <f>IF(基本情報入力シート!C120="","",基本情報入力シート!C120)</f>
        <v/>
      </c>
      <c r="C106" s="290" t="str">
        <f>IF(基本情報入力シート!D120="","",基本情報入力シート!D120)</f>
        <v/>
      </c>
      <c r="D106" s="291" t="str">
        <f>IF(基本情報入力シート!E120="","",基本情報入力シート!E120)</f>
        <v/>
      </c>
      <c r="E106" s="281" t="str">
        <f>IF(基本情報入力シート!F120="","",基本情報入力シート!F120)</f>
        <v/>
      </c>
      <c r="F106" s="281" t="str">
        <f>IF(基本情報入力シート!G120="","",基本情報入力シート!G120)</f>
        <v/>
      </c>
      <c r="G106" s="281" t="str">
        <f>IF(基本情報入力シート!H120="","",基本情報入力シート!H120)</f>
        <v/>
      </c>
      <c r="H106" s="281" t="str">
        <f>IF(基本情報入力シート!I120="","",基本情報入力シート!I120)</f>
        <v/>
      </c>
      <c r="I106" s="281" t="str">
        <f>IF(基本情報入力シート!J120="","",基本情報入力シート!J120)</f>
        <v/>
      </c>
      <c r="J106" s="281" t="str">
        <f>IF(基本情報入力シート!K120="","",基本情報入力シート!K120)</f>
        <v/>
      </c>
      <c r="K106" s="282" t="str">
        <f>IF(基本情報入力シート!L120="","",基本情報入力シート!L120)</f>
        <v/>
      </c>
      <c r="L106" s="275" t="s">
        <v>272</v>
      </c>
      <c r="M106" s="507" t="str">
        <f>IF(基本情報入力シート!M120="","",基本情報入力シート!M120)</f>
        <v/>
      </c>
      <c r="N106" s="508" t="str">
        <f>IF(基本情報入力シート!R120="","",基本情報入力シート!R120)</f>
        <v/>
      </c>
      <c r="O106" s="508" t="str">
        <f>IF(基本情報入力シート!W120="","",基本情報入力シート!W120)</f>
        <v/>
      </c>
      <c r="P106" s="484" t="str">
        <f>IF(基本情報入力シート!X120="","",基本情報入力シート!X120)</f>
        <v/>
      </c>
      <c r="Q106" s="484" t="str">
        <f>IF(基本情報入力シート!Y120="","",基本情報入力シート!Y120)</f>
        <v/>
      </c>
      <c r="R106" s="487"/>
      <c r="S106" s="440"/>
      <c r="T106" s="488"/>
      <c r="U106" s="488"/>
      <c r="V106" s="488"/>
      <c r="W106" s="489"/>
      <c r="X106" s="443"/>
      <c r="Y106" s="490"/>
      <c r="Z106" s="490"/>
      <c r="AA106" s="490"/>
      <c r="AB106" s="490"/>
      <c r="AC106" s="490"/>
      <c r="AD106" s="490"/>
      <c r="AE106" s="491"/>
      <c r="AF106" s="491"/>
      <c r="AG106" s="492"/>
      <c r="AH106" s="493"/>
      <c r="AI106" s="494"/>
      <c r="AJ106" s="495"/>
      <c r="AK106" s="495"/>
      <c r="AL106" s="495"/>
    </row>
    <row r="107" spans="1:38" ht="27.75" customHeight="1">
      <c r="A107" s="211">
        <f t="shared" si="4"/>
        <v>89</v>
      </c>
      <c r="B107" s="280" t="str">
        <f>IF(基本情報入力シート!C121="","",基本情報入力シート!C121)</f>
        <v/>
      </c>
      <c r="C107" s="290" t="str">
        <f>IF(基本情報入力シート!D121="","",基本情報入力シート!D121)</f>
        <v/>
      </c>
      <c r="D107" s="291" t="str">
        <f>IF(基本情報入力シート!E121="","",基本情報入力シート!E121)</f>
        <v/>
      </c>
      <c r="E107" s="281" t="str">
        <f>IF(基本情報入力シート!F121="","",基本情報入力シート!F121)</f>
        <v/>
      </c>
      <c r="F107" s="281" t="str">
        <f>IF(基本情報入力シート!G121="","",基本情報入力シート!G121)</f>
        <v/>
      </c>
      <c r="G107" s="281" t="str">
        <f>IF(基本情報入力シート!H121="","",基本情報入力シート!H121)</f>
        <v/>
      </c>
      <c r="H107" s="281" t="str">
        <f>IF(基本情報入力シート!I121="","",基本情報入力シート!I121)</f>
        <v/>
      </c>
      <c r="I107" s="281" t="str">
        <f>IF(基本情報入力シート!J121="","",基本情報入力シート!J121)</f>
        <v/>
      </c>
      <c r="J107" s="281" t="str">
        <f>IF(基本情報入力シート!K121="","",基本情報入力シート!K121)</f>
        <v/>
      </c>
      <c r="K107" s="282" t="str">
        <f>IF(基本情報入力シート!L121="","",基本情報入力シート!L121)</f>
        <v/>
      </c>
      <c r="L107" s="275" t="s">
        <v>273</v>
      </c>
      <c r="M107" s="507" t="str">
        <f>IF(基本情報入力シート!M121="","",基本情報入力シート!M121)</f>
        <v/>
      </c>
      <c r="N107" s="508" t="str">
        <f>IF(基本情報入力シート!R121="","",基本情報入力シート!R121)</f>
        <v/>
      </c>
      <c r="O107" s="508" t="str">
        <f>IF(基本情報入力シート!W121="","",基本情報入力シート!W121)</f>
        <v/>
      </c>
      <c r="P107" s="484" t="str">
        <f>IF(基本情報入力シート!X121="","",基本情報入力シート!X121)</f>
        <v/>
      </c>
      <c r="Q107" s="484" t="str">
        <f>IF(基本情報入力シート!Y121="","",基本情報入力シート!Y121)</f>
        <v/>
      </c>
      <c r="R107" s="487"/>
      <c r="S107" s="440"/>
      <c r="T107" s="488"/>
      <c r="U107" s="488"/>
      <c r="V107" s="488"/>
      <c r="W107" s="489"/>
      <c r="X107" s="443"/>
      <c r="Y107" s="490"/>
      <c r="Z107" s="490"/>
      <c r="AA107" s="490"/>
      <c r="AB107" s="490"/>
      <c r="AC107" s="490"/>
      <c r="AD107" s="490"/>
      <c r="AE107" s="491"/>
      <c r="AF107" s="491"/>
      <c r="AG107" s="492"/>
      <c r="AH107" s="493"/>
      <c r="AI107" s="494"/>
      <c r="AJ107" s="495"/>
      <c r="AK107" s="495"/>
      <c r="AL107" s="495"/>
    </row>
    <row r="108" spans="1:38" ht="27.75" customHeight="1">
      <c r="A108" s="211">
        <f t="shared" si="4"/>
        <v>90</v>
      </c>
      <c r="B108" s="280" t="str">
        <f>IF(基本情報入力シート!C122="","",基本情報入力シート!C122)</f>
        <v/>
      </c>
      <c r="C108" s="290" t="str">
        <f>IF(基本情報入力シート!D122="","",基本情報入力シート!D122)</f>
        <v/>
      </c>
      <c r="D108" s="291" t="str">
        <f>IF(基本情報入力シート!E122="","",基本情報入力シート!E122)</f>
        <v/>
      </c>
      <c r="E108" s="281" t="str">
        <f>IF(基本情報入力シート!F122="","",基本情報入力シート!F122)</f>
        <v/>
      </c>
      <c r="F108" s="281" t="str">
        <f>IF(基本情報入力シート!G122="","",基本情報入力シート!G122)</f>
        <v/>
      </c>
      <c r="G108" s="281" t="str">
        <f>IF(基本情報入力シート!H122="","",基本情報入力シート!H122)</f>
        <v/>
      </c>
      <c r="H108" s="281" t="str">
        <f>IF(基本情報入力シート!I122="","",基本情報入力シート!I122)</f>
        <v/>
      </c>
      <c r="I108" s="281" t="str">
        <f>IF(基本情報入力シート!J122="","",基本情報入力シート!J122)</f>
        <v/>
      </c>
      <c r="J108" s="281" t="str">
        <f>IF(基本情報入力シート!K122="","",基本情報入力シート!K122)</f>
        <v/>
      </c>
      <c r="K108" s="282" t="str">
        <f>IF(基本情報入力シート!L122="","",基本情報入力シート!L122)</f>
        <v/>
      </c>
      <c r="L108" s="275" t="s">
        <v>274</v>
      </c>
      <c r="M108" s="507" t="str">
        <f>IF(基本情報入力シート!M122="","",基本情報入力シート!M122)</f>
        <v/>
      </c>
      <c r="N108" s="508" t="str">
        <f>IF(基本情報入力シート!R122="","",基本情報入力シート!R122)</f>
        <v/>
      </c>
      <c r="O108" s="508" t="str">
        <f>IF(基本情報入力シート!W122="","",基本情報入力シート!W122)</f>
        <v/>
      </c>
      <c r="P108" s="484" t="str">
        <f>IF(基本情報入力シート!X122="","",基本情報入力シート!X122)</f>
        <v/>
      </c>
      <c r="Q108" s="484" t="str">
        <f>IF(基本情報入力シート!Y122="","",基本情報入力シート!Y122)</f>
        <v/>
      </c>
      <c r="R108" s="487"/>
      <c r="S108" s="440"/>
      <c r="T108" s="488"/>
      <c r="U108" s="488"/>
      <c r="V108" s="488"/>
      <c r="W108" s="489"/>
      <c r="X108" s="443"/>
      <c r="Y108" s="490"/>
      <c r="Z108" s="490"/>
      <c r="AA108" s="490"/>
      <c r="AB108" s="490"/>
      <c r="AC108" s="490"/>
      <c r="AD108" s="490"/>
      <c r="AE108" s="491"/>
      <c r="AF108" s="491"/>
      <c r="AG108" s="492"/>
      <c r="AH108" s="493"/>
      <c r="AI108" s="494"/>
      <c r="AJ108" s="495"/>
      <c r="AK108" s="495"/>
      <c r="AL108" s="495"/>
    </row>
    <row r="109" spans="1:38" ht="27.75" customHeight="1">
      <c r="A109" s="211">
        <f t="shared" si="4"/>
        <v>91</v>
      </c>
      <c r="B109" s="280" t="str">
        <f>IF(基本情報入力シート!C123="","",基本情報入力シート!C123)</f>
        <v/>
      </c>
      <c r="C109" s="290" t="str">
        <f>IF(基本情報入力シート!D123="","",基本情報入力シート!D123)</f>
        <v/>
      </c>
      <c r="D109" s="291" t="str">
        <f>IF(基本情報入力シート!E123="","",基本情報入力シート!E123)</f>
        <v/>
      </c>
      <c r="E109" s="281" t="str">
        <f>IF(基本情報入力シート!F123="","",基本情報入力シート!F123)</f>
        <v/>
      </c>
      <c r="F109" s="281" t="str">
        <f>IF(基本情報入力シート!G123="","",基本情報入力シート!G123)</f>
        <v/>
      </c>
      <c r="G109" s="281" t="str">
        <f>IF(基本情報入力シート!H123="","",基本情報入力シート!H123)</f>
        <v/>
      </c>
      <c r="H109" s="281" t="str">
        <f>IF(基本情報入力シート!I123="","",基本情報入力シート!I123)</f>
        <v/>
      </c>
      <c r="I109" s="281" t="str">
        <f>IF(基本情報入力シート!J123="","",基本情報入力シート!J123)</f>
        <v/>
      </c>
      <c r="J109" s="281" t="str">
        <f>IF(基本情報入力シート!K123="","",基本情報入力シート!K123)</f>
        <v/>
      </c>
      <c r="K109" s="282" t="str">
        <f>IF(基本情報入力シート!L123="","",基本情報入力シート!L123)</f>
        <v/>
      </c>
      <c r="L109" s="275" t="s">
        <v>275</v>
      </c>
      <c r="M109" s="507" t="str">
        <f>IF(基本情報入力シート!M123="","",基本情報入力シート!M123)</f>
        <v/>
      </c>
      <c r="N109" s="508" t="str">
        <f>IF(基本情報入力シート!R123="","",基本情報入力シート!R123)</f>
        <v/>
      </c>
      <c r="O109" s="508" t="str">
        <f>IF(基本情報入力シート!W123="","",基本情報入力シート!W123)</f>
        <v/>
      </c>
      <c r="P109" s="484" t="str">
        <f>IF(基本情報入力シート!X123="","",基本情報入力シート!X123)</f>
        <v/>
      </c>
      <c r="Q109" s="484" t="str">
        <f>IF(基本情報入力シート!Y123="","",基本情報入力シート!Y123)</f>
        <v/>
      </c>
      <c r="R109" s="487"/>
      <c r="S109" s="440"/>
      <c r="T109" s="488"/>
      <c r="U109" s="488"/>
      <c r="V109" s="488"/>
      <c r="W109" s="489"/>
      <c r="X109" s="443"/>
      <c r="Y109" s="490"/>
      <c r="Z109" s="490"/>
      <c r="AA109" s="490"/>
      <c r="AB109" s="490"/>
      <c r="AC109" s="490"/>
      <c r="AD109" s="490"/>
      <c r="AE109" s="491"/>
      <c r="AF109" s="491"/>
      <c r="AG109" s="492"/>
      <c r="AH109" s="493"/>
      <c r="AI109" s="494"/>
      <c r="AJ109" s="495"/>
      <c r="AK109" s="495"/>
      <c r="AL109" s="495"/>
    </row>
    <row r="110" spans="1:38" ht="27.75" customHeight="1">
      <c r="A110" s="211">
        <f t="shared" si="4"/>
        <v>92</v>
      </c>
      <c r="B110" s="280" t="str">
        <f>IF(基本情報入力シート!C124="","",基本情報入力シート!C124)</f>
        <v/>
      </c>
      <c r="C110" s="290" t="str">
        <f>IF(基本情報入力シート!D124="","",基本情報入力シート!D124)</f>
        <v/>
      </c>
      <c r="D110" s="291" t="str">
        <f>IF(基本情報入力シート!E124="","",基本情報入力シート!E124)</f>
        <v/>
      </c>
      <c r="E110" s="281" t="str">
        <f>IF(基本情報入力シート!F124="","",基本情報入力シート!F124)</f>
        <v/>
      </c>
      <c r="F110" s="281" t="str">
        <f>IF(基本情報入力シート!G124="","",基本情報入力シート!G124)</f>
        <v/>
      </c>
      <c r="G110" s="281" t="str">
        <f>IF(基本情報入力シート!H124="","",基本情報入力シート!H124)</f>
        <v/>
      </c>
      <c r="H110" s="281" t="str">
        <f>IF(基本情報入力シート!I124="","",基本情報入力シート!I124)</f>
        <v/>
      </c>
      <c r="I110" s="281" t="str">
        <f>IF(基本情報入力シート!J124="","",基本情報入力シート!J124)</f>
        <v/>
      </c>
      <c r="J110" s="281" t="str">
        <f>IF(基本情報入力シート!K124="","",基本情報入力シート!K124)</f>
        <v/>
      </c>
      <c r="K110" s="282" t="str">
        <f>IF(基本情報入力シート!L124="","",基本情報入力シート!L124)</f>
        <v/>
      </c>
      <c r="L110" s="275" t="s">
        <v>276</v>
      </c>
      <c r="M110" s="507" t="str">
        <f>IF(基本情報入力シート!M124="","",基本情報入力シート!M124)</f>
        <v/>
      </c>
      <c r="N110" s="508" t="str">
        <f>IF(基本情報入力シート!R124="","",基本情報入力シート!R124)</f>
        <v/>
      </c>
      <c r="O110" s="508" t="str">
        <f>IF(基本情報入力シート!W124="","",基本情報入力シート!W124)</f>
        <v/>
      </c>
      <c r="P110" s="484" t="str">
        <f>IF(基本情報入力シート!X124="","",基本情報入力シート!X124)</f>
        <v/>
      </c>
      <c r="Q110" s="484" t="str">
        <f>IF(基本情報入力シート!Y124="","",基本情報入力シート!Y124)</f>
        <v/>
      </c>
      <c r="R110" s="487"/>
      <c r="S110" s="440"/>
      <c r="T110" s="488"/>
      <c r="U110" s="488"/>
      <c r="V110" s="488"/>
      <c r="W110" s="489"/>
      <c r="X110" s="443"/>
      <c r="Y110" s="490"/>
      <c r="Z110" s="490"/>
      <c r="AA110" s="490"/>
      <c r="AB110" s="490"/>
      <c r="AC110" s="490"/>
      <c r="AD110" s="490"/>
      <c r="AE110" s="491"/>
      <c r="AF110" s="491"/>
      <c r="AG110" s="492"/>
      <c r="AH110" s="493"/>
      <c r="AI110" s="494"/>
      <c r="AJ110" s="495"/>
      <c r="AK110" s="495"/>
      <c r="AL110" s="495"/>
    </row>
    <row r="111" spans="1:38" ht="27.75" customHeight="1">
      <c r="A111" s="211">
        <f t="shared" si="4"/>
        <v>93</v>
      </c>
      <c r="B111" s="280" t="str">
        <f>IF(基本情報入力シート!C125="","",基本情報入力シート!C125)</f>
        <v/>
      </c>
      <c r="C111" s="290" t="str">
        <f>IF(基本情報入力シート!D125="","",基本情報入力シート!D125)</f>
        <v/>
      </c>
      <c r="D111" s="291" t="str">
        <f>IF(基本情報入力シート!E125="","",基本情報入力シート!E125)</f>
        <v/>
      </c>
      <c r="E111" s="281" t="str">
        <f>IF(基本情報入力シート!F125="","",基本情報入力シート!F125)</f>
        <v/>
      </c>
      <c r="F111" s="281" t="str">
        <f>IF(基本情報入力シート!G125="","",基本情報入力シート!G125)</f>
        <v/>
      </c>
      <c r="G111" s="281" t="str">
        <f>IF(基本情報入力シート!H125="","",基本情報入力シート!H125)</f>
        <v/>
      </c>
      <c r="H111" s="281" t="str">
        <f>IF(基本情報入力シート!I125="","",基本情報入力シート!I125)</f>
        <v/>
      </c>
      <c r="I111" s="281" t="str">
        <f>IF(基本情報入力シート!J125="","",基本情報入力シート!J125)</f>
        <v/>
      </c>
      <c r="J111" s="281" t="str">
        <f>IF(基本情報入力シート!K125="","",基本情報入力シート!K125)</f>
        <v/>
      </c>
      <c r="K111" s="282" t="str">
        <f>IF(基本情報入力シート!L125="","",基本情報入力シート!L125)</f>
        <v/>
      </c>
      <c r="L111" s="275" t="s">
        <v>277</v>
      </c>
      <c r="M111" s="507" t="str">
        <f>IF(基本情報入力シート!M125="","",基本情報入力シート!M125)</f>
        <v/>
      </c>
      <c r="N111" s="508" t="str">
        <f>IF(基本情報入力シート!R125="","",基本情報入力シート!R125)</f>
        <v/>
      </c>
      <c r="O111" s="508" t="str">
        <f>IF(基本情報入力シート!W125="","",基本情報入力シート!W125)</f>
        <v/>
      </c>
      <c r="P111" s="484" t="str">
        <f>IF(基本情報入力シート!X125="","",基本情報入力シート!X125)</f>
        <v/>
      </c>
      <c r="Q111" s="484" t="str">
        <f>IF(基本情報入力シート!Y125="","",基本情報入力シート!Y125)</f>
        <v/>
      </c>
      <c r="R111" s="487"/>
      <c r="S111" s="440"/>
      <c r="T111" s="488"/>
      <c r="U111" s="488"/>
      <c r="V111" s="488"/>
      <c r="W111" s="489"/>
      <c r="X111" s="443"/>
      <c r="Y111" s="490"/>
      <c r="Z111" s="490"/>
      <c r="AA111" s="490"/>
      <c r="AB111" s="490"/>
      <c r="AC111" s="490"/>
      <c r="AD111" s="490"/>
      <c r="AE111" s="491"/>
      <c r="AF111" s="491"/>
      <c r="AG111" s="492"/>
      <c r="AH111" s="493"/>
      <c r="AI111" s="494"/>
      <c r="AJ111" s="495"/>
      <c r="AK111" s="495"/>
      <c r="AL111" s="495"/>
    </row>
    <row r="112" spans="1:38" ht="27.75" customHeight="1">
      <c r="A112" s="211">
        <f t="shared" si="4"/>
        <v>94</v>
      </c>
      <c r="B112" s="280" t="str">
        <f>IF(基本情報入力シート!C126="","",基本情報入力シート!C126)</f>
        <v/>
      </c>
      <c r="C112" s="290" t="str">
        <f>IF(基本情報入力シート!D126="","",基本情報入力シート!D126)</f>
        <v/>
      </c>
      <c r="D112" s="291" t="str">
        <f>IF(基本情報入力シート!E126="","",基本情報入力シート!E126)</f>
        <v/>
      </c>
      <c r="E112" s="281" t="str">
        <f>IF(基本情報入力シート!F126="","",基本情報入力シート!F126)</f>
        <v/>
      </c>
      <c r="F112" s="281" t="str">
        <f>IF(基本情報入力シート!G126="","",基本情報入力シート!G126)</f>
        <v/>
      </c>
      <c r="G112" s="281" t="str">
        <f>IF(基本情報入力シート!H126="","",基本情報入力シート!H126)</f>
        <v/>
      </c>
      <c r="H112" s="281" t="str">
        <f>IF(基本情報入力シート!I126="","",基本情報入力シート!I126)</f>
        <v/>
      </c>
      <c r="I112" s="281" t="str">
        <f>IF(基本情報入力シート!J126="","",基本情報入力シート!J126)</f>
        <v/>
      </c>
      <c r="J112" s="281" t="str">
        <f>IF(基本情報入力シート!K126="","",基本情報入力シート!K126)</f>
        <v/>
      </c>
      <c r="K112" s="282" t="str">
        <f>IF(基本情報入力シート!L126="","",基本情報入力シート!L126)</f>
        <v/>
      </c>
      <c r="L112" s="275" t="s">
        <v>278</v>
      </c>
      <c r="M112" s="507" t="str">
        <f>IF(基本情報入力シート!M126="","",基本情報入力シート!M126)</f>
        <v/>
      </c>
      <c r="N112" s="508" t="str">
        <f>IF(基本情報入力シート!R126="","",基本情報入力シート!R126)</f>
        <v/>
      </c>
      <c r="O112" s="508" t="str">
        <f>IF(基本情報入力シート!W126="","",基本情報入力シート!W126)</f>
        <v/>
      </c>
      <c r="P112" s="484" t="str">
        <f>IF(基本情報入力シート!X126="","",基本情報入力シート!X126)</f>
        <v/>
      </c>
      <c r="Q112" s="484" t="str">
        <f>IF(基本情報入力シート!Y126="","",基本情報入力シート!Y126)</f>
        <v/>
      </c>
      <c r="R112" s="487"/>
      <c r="S112" s="440"/>
      <c r="T112" s="488"/>
      <c r="U112" s="488"/>
      <c r="V112" s="488"/>
      <c r="W112" s="489"/>
      <c r="X112" s="443"/>
      <c r="Y112" s="490"/>
      <c r="Z112" s="490"/>
      <c r="AA112" s="490"/>
      <c r="AB112" s="490"/>
      <c r="AC112" s="490"/>
      <c r="AD112" s="490"/>
      <c r="AE112" s="491"/>
      <c r="AF112" s="491"/>
      <c r="AG112" s="492"/>
      <c r="AH112" s="493"/>
      <c r="AI112" s="494"/>
      <c r="AJ112" s="495"/>
      <c r="AK112" s="495"/>
      <c r="AL112" s="495"/>
    </row>
    <row r="113" spans="1:38" ht="27.75" customHeight="1">
      <c r="A113" s="211">
        <f t="shared" si="4"/>
        <v>95</v>
      </c>
      <c r="B113" s="280" t="str">
        <f>IF(基本情報入力シート!C127="","",基本情報入力シート!C127)</f>
        <v/>
      </c>
      <c r="C113" s="290" t="str">
        <f>IF(基本情報入力シート!D127="","",基本情報入力シート!D127)</f>
        <v/>
      </c>
      <c r="D113" s="291" t="str">
        <f>IF(基本情報入力シート!E127="","",基本情報入力シート!E127)</f>
        <v/>
      </c>
      <c r="E113" s="281" t="str">
        <f>IF(基本情報入力シート!F127="","",基本情報入力シート!F127)</f>
        <v/>
      </c>
      <c r="F113" s="281" t="str">
        <f>IF(基本情報入力シート!G127="","",基本情報入力シート!G127)</f>
        <v/>
      </c>
      <c r="G113" s="281" t="str">
        <f>IF(基本情報入力シート!H127="","",基本情報入力シート!H127)</f>
        <v/>
      </c>
      <c r="H113" s="281" t="str">
        <f>IF(基本情報入力シート!I127="","",基本情報入力シート!I127)</f>
        <v/>
      </c>
      <c r="I113" s="281" t="str">
        <f>IF(基本情報入力シート!J127="","",基本情報入力シート!J127)</f>
        <v/>
      </c>
      <c r="J113" s="281" t="str">
        <f>IF(基本情報入力シート!K127="","",基本情報入力シート!K127)</f>
        <v/>
      </c>
      <c r="K113" s="282" t="str">
        <f>IF(基本情報入力シート!L127="","",基本情報入力シート!L127)</f>
        <v/>
      </c>
      <c r="L113" s="275" t="s">
        <v>279</v>
      </c>
      <c r="M113" s="507" t="str">
        <f>IF(基本情報入力シート!M127="","",基本情報入力シート!M127)</f>
        <v/>
      </c>
      <c r="N113" s="508" t="str">
        <f>IF(基本情報入力シート!R127="","",基本情報入力シート!R127)</f>
        <v/>
      </c>
      <c r="O113" s="508" t="str">
        <f>IF(基本情報入力シート!W127="","",基本情報入力シート!W127)</f>
        <v/>
      </c>
      <c r="P113" s="484" t="str">
        <f>IF(基本情報入力シート!X127="","",基本情報入力シート!X127)</f>
        <v/>
      </c>
      <c r="Q113" s="484" t="str">
        <f>IF(基本情報入力シート!Y127="","",基本情報入力シート!Y127)</f>
        <v/>
      </c>
      <c r="R113" s="487"/>
      <c r="S113" s="440"/>
      <c r="T113" s="488"/>
      <c r="U113" s="488"/>
      <c r="V113" s="488"/>
      <c r="W113" s="489"/>
      <c r="X113" s="443"/>
      <c r="Y113" s="490"/>
      <c r="Z113" s="490"/>
      <c r="AA113" s="490"/>
      <c r="AB113" s="490"/>
      <c r="AC113" s="490"/>
      <c r="AD113" s="490"/>
      <c r="AE113" s="491"/>
      <c r="AF113" s="491"/>
      <c r="AG113" s="492"/>
      <c r="AH113" s="493"/>
      <c r="AI113" s="494"/>
      <c r="AJ113" s="495"/>
      <c r="AK113" s="495"/>
      <c r="AL113" s="495"/>
    </row>
    <row r="114" spans="1:38" ht="27.75" customHeight="1">
      <c r="A114" s="211">
        <f t="shared" si="4"/>
        <v>96</v>
      </c>
      <c r="B114" s="280" t="str">
        <f>IF(基本情報入力シート!C128="","",基本情報入力シート!C128)</f>
        <v/>
      </c>
      <c r="C114" s="290" t="str">
        <f>IF(基本情報入力シート!D128="","",基本情報入力シート!D128)</f>
        <v/>
      </c>
      <c r="D114" s="291" t="str">
        <f>IF(基本情報入力シート!E128="","",基本情報入力シート!E128)</f>
        <v/>
      </c>
      <c r="E114" s="281" t="str">
        <f>IF(基本情報入力シート!F128="","",基本情報入力シート!F128)</f>
        <v/>
      </c>
      <c r="F114" s="281" t="str">
        <f>IF(基本情報入力シート!G128="","",基本情報入力シート!G128)</f>
        <v/>
      </c>
      <c r="G114" s="281" t="str">
        <f>IF(基本情報入力シート!H128="","",基本情報入力シート!H128)</f>
        <v/>
      </c>
      <c r="H114" s="281" t="str">
        <f>IF(基本情報入力シート!I128="","",基本情報入力シート!I128)</f>
        <v/>
      </c>
      <c r="I114" s="281" t="str">
        <f>IF(基本情報入力シート!J128="","",基本情報入力シート!J128)</f>
        <v/>
      </c>
      <c r="J114" s="281" t="str">
        <f>IF(基本情報入力シート!K128="","",基本情報入力シート!K128)</f>
        <v/>
      </c>
      <c r="K114" s="282" t="str">
        <f>IF(基本情報入力シート!L128="","",基本情報入力シート!L128)</f>
        <v/>
      </c>
      <c r="L114" s="275" t="s">
        <v>280</v>
      </c>
      <c r="M114" s="507" t="str">
        <f>IF(基本情報入力シート!M128="","",基本情報入力シート!M128)</f>
        <v/>
      </c>
      <c r="N114" s="508" t="str">
        <f>IF(基本情報入力シート!R128="","",基本情報入力シート!R128)</f>
        <v/>
      </c>
      <c r="O114" s="508" t="str">
        <f>IF(基本情報入力シート!W128="","",基本情報入力シート!W128)</f>
        <v/>
      </c>
      <c r="P114" s="484" t="str">
        <f>IF(基本情報入力シート!X128="","",基本情報入力シート!X128)</f>
        <v/>
      </c>
      <c r="Q114" s="484" t="str">
        <f>IF(基本情報入力シート!Y128="","",基本情報入力シート!Y128)</f>
        <v/>
      </c>
      <c r="R114" s="487"/>
      <c r="S114" s="440"/>
      <c r="T114" s="488"/>
      <c r="U114" s="488"/>
      <c r="V114" s="488"/>
      <c r="W114" s="489"/>
      <c r="X114" s="443"/>
      <c r="Y114" s="490"/>
      <c r="Z114" s="490"/>
      <c r="AA114" s="490"/>
      <c r="AB114" s="490"/>
      <c r="AC114" s="490"/>
      <c r="AD114" s="490"/>
      <c r="AE114" s="491"/>
      <c r="AF114" s="491"/>
      <c r="AG114" s="492"/>
      <c r="AH114" s="493"/>
      <c r="AI114" s="494"/>
      <c r="AJ114" s="495"/>
      <c r="AK114" s="495"/>
      <c r="AL114" s="495"/>
    </row>
    <row r="115" spans="1:38" ht="27.75" customHeight="1">
      <c r="A115" s="211">
        <f t="shared" si="4"/>
        <v>97</v>
      </c>
      <c r="B115" s="280" t="str">
        <f>IF(基本情報入力シート!C129="","",基本情報入力シート!C129)</f>
        <v/>
      </c>
      <c r="C115" s="290" t="str">
        <f>IF(基本情報入力シート!D129="","",基本情報入力シート!D129)</f>
        <v/>
      </c>
      <c r="D115" s="291" t="str">
        <f>IF(基本情報入力シート!E129="","",基本情報入力シート!E129)</f>
        <v/>
      </c>
      <c r="E115" s="281" t="str">
        <f>IF(基本情報入力シート!F129="","",基本情報入力シート!F129)</f>
        <v/>
      </c>
      <c r="F115" s="281" t="str">
        <f>IF(基本情報入力シート!G129="","",基本情報入力シート!G129)</f>
        <v/>
      </c>
      <c r="G115" s="281" t="str">
        <f>IF(基本情報入力シート!H129="","",基本情報入力シート!H129)</f>
        <v/>
      </c>
      <c r="H115" s="281" t="str">
        <f>IF(基本情報入力シート!I129="","",基本情報入力シート!I129)</f>
        <v/>
      </c>
      <c r="I115" s="281" t="str">
        <f>IF(基本情報入力シート!J129="","",基本情報入力シート!J129)</f>
        <v/>
      </c>
      <c r="J115" s="281" t="str">
        <f>IF(基本情報入力シート!K129="","",基本情報入力シート!K129)</f>
        <v/>
      </c>
      <c r="K115" s="282" t="str">
        <f>IF(基本情報入力シート!L129="","",基本情報入力シート!L129)</f>
        <v/>
      </c>
      <c r="L115" s="275" t="s">
        <v>281</v>
      </c>
      <c r="M115" s="507" t="str">
        <f>IF(基本情報入力シート!M129="","",基本情報入力シート!M129)</f>
        <v/>
      </c>
      <c r="N115" s="508" t="str">
        <f>IF(基本情報入力シート!R129="","",基本情報入力シート!R129)</f>
        <v/>
      </c>
      <c r="O115" s="508" t="str">
        <f>IF(基本情報入力シート!W129="","",基本情報入力シート!W129)</f>
        <v/>
      </c>
      <c r="P115" s="484" t="str">
        <f>IF(基本情報入力シート!X129="","",基本情報入力シート!X129)</f>
        <v/>
      </c>
      <c r="Q115" s="484" t="str">
        <f>IF(基本情報入力シート!Y129="","",基本情報入力シート!Y129)</f>
        <v/>
      </c>
      <c r="R115" s="487"/>
      <c r="S115" s="440"/>
      <c r="T115" s="488"/>
      <c r="U115" s="488"/>
      <c r="V115" s="488"/>
      <c r="W115" s="489"/>
      <c r="X115" s="443"/>
      <c r="Y115" s="490"/>
      <c r="Z115" s="490"/>
      <c r="AA115" s="490"/>
      <c r="AB115" s="490"/>
      <c r="AC115" s="490"/>
      <c r="AD115" s="490"/>
      <c r="AE115" s="491"/>
      <c r="AF115" s="491"/>
      <c r="AG115" s="492"/>
      <c r="AH115" s="493"/>
      <c r="AI115" s="494"/>
      <c r="AJ115" s="495"/>
      <c r="AK115" s="495"/>
      <c r="AL115" s="495"/>
    </row>
    <row r="116" spans="1:38" ht="27.75" customHeight="1">
      <c r="A116" s="211">
        <f t="shared" si="4"/>
        <v>98</v>
      </c>
      <c r="B116" s="280" t="str">
        <f>IF(基本情報入力シート!C130="","",基本情報入力シート!C130)</f>
        <v/>
      </c>
      <c r="C116" s="290" t="str">
        <f>IF(基本情報入力シート!D130="","",基本情報入力シート!D130)</f>
        <v/>
      </c>
      <c r="D116" s="291" t="str">
        <f>IF(基本情報入力シート!E130="","",基本情報入力シート!E130)</f>
        <v/>
      </c>
      <c r="E116" s="281" t="str">
        <f>IF(基本情報入力シート!F130="","",基本情報入力シート!F130)</f>
        <v/>
      </c>
      <c r="F116" s="281" t="str">
        <f>IF(基本情報入力シート!G130="","",基本情報入力シート!G130)</f>
        <v/>
      </c>
      <c r="G116" s="281" t="str">
        <f>IF(基本情報入力シート!H130="","",基本情報入力シート!H130)</f>
        <v/>
      </c>
      <c r="H116" s="281" t="str">
        <f>IF(基本情報入力シート!I130="","",基本情報入力シート!I130)</f>
        <v/>
      </c>
      <c r="I116" s="281" t="str">
        <f>IF(基本情報入力シート!J130="","",基本情報入力シート!J130)</f>
        <v/>
      </c>
      <c r="J116" s="281" t="str">
        <f>IF(基本情報入力シート!K130="","",基本情報入力シート!K130)</f>
        <v/>
      </c>
      <c r="K116" s="282" t="str">
        <f>IF(基本情報入力シート!L130="","",基本情報入力シート!L130)</f>
        <v/>
      </c>
      <c r="L116" s="275" t="s">
        <v>282</v>
      </c>
      <c r="M116" s="507" t="str">
        <f>IF(基本情報入力シート!M130="","",基本情報入力シート!M130)</f>
        <v/>
      </c>
      <c r="N116" s="508" t="str">
        <f>IF(基本情報入力シート!R130="","",基本情報入力シート!R130)</f>
        <v/>
      </c>
      <c r="O116" s="508" t="str">
        <f>IF(基本情報入力シート!W130="","",基本情報入力シート!W130)</f>
        <v/>
      </c>
      <c r="P116" s="484" t="str">
        <f>IF(基本情報入力シート!X130="","",基本情報入力シート!X130)</f>
        <v/>
      </c>
      <c r="Q116" s="484" t="str">
        <f>IF(基本情報入力シート!Y130="","",基本情報入力シート!Y130)</f>
        <v/>
      </c>
      <c r="R116" s="487"/>
      <c r="S116" s="440"/>
      <c r="T116" s="488"/>
      <c r="U116" s="488"/>
      <c r="V116" s="488"/>
      <c r="W116" s="489"/>
      <c r="X116" s="443"/>
      <c r="Y116" s="490"/>
      <c r="Z116" s="490"/>
      <c r="AA116" s="490"/>
      <c r="AB116" s="490"/>
      <c r="AC116" s="490"/>
      <c r="AD116" s="490"/>
      <c r="AE116" s="491"/>
      <c r="AF116" s="491"/>
      <c r="AG116" s="492"/>
      <c r="AH116" s="493"/>
      <c r="AI116" s="494"/>
      <c r="AJ116" s="495"/>
      <c r="AK116" s="495"/>
      <c r="AL116" s="495"/>
    </row>
    <row r="117" spans="1:38" ht="27.75" customHeight="1">
      <c r="A117" s="211">
        <f t="shared" si="4"/>
        <v>99</v>
      </c>
      <c r="B117" s="280" t="str">
        <f>IF(基本情報入力シート!C131="","",基本情報入力シート!C131)</f>
        <v/>
      </c>
      <c r="C117" s="290" t="str">
        <f>IF(基本情報入力シート!D131="","",基本情報入力シート!D131)</f>
        <v/>
      </c>
      <c r="D117" s="291" t="str">
        <f>IF(基本情報入力シート!E131="","",基本情報入力シート!E131)</f>
        <v/>
      </c>
      <c r="E117" s="281" t="str">
        <f>IF(基本情報入力シート!F131="","",基本情報入力シート!F131)</f>
        <v/>
      </c>
      <c r="F117" s="281" t="str">
        <f>IF(基本情報入力シート!G131="","",基本情報入力シート!G131)</f>
        <v/>
      </c>
      <c r="G117" s="281" t="str">
        <f>IF(基本情報入力シート!H131="","",基本情報入力シート!H131)</f>
        <v/>
      </c>
      <c r="H117" s="281" t="str">
        <f>IF(基本情報入力シート!I131="","",基本情報入力シート!I131)</f>
        <v/>
      </c>
      <c r="I117" s="281" t="str">
        <f>IF(基本情報入力シート!J131="","",基本情報入力シート!J131)</f>
        <v/>
      </c>
      <c r="J117" s="281" t="str">
        <f>IF(基本情報入力シート!K131="","",基本情報入力シート!K131)</f>
        <v/>
      </c>
      <c r="K117" s="282" t="str">
        <f>IF(基本情報入力シート!L131="","",基本情報入力シート!L131)</f>
        <v/>
      </c>
      <c r="L117" s="275" t="s">
        <v>283</v>
      </c>
      <c r="M117" s="507" t="str">
        <f>IF(基本情報入力シート!M131="","",基本情報入力シート!M131)</f>
        <v/>
      </c>
      <c r="N117" s="508" t="str">
        <f>IF(基本情報入力シート!R131="","",基本情報入力シート!R131)</f>
        <v/>
      </c>
      <c r="O117" s="508" t="str">
        <f>IF(基本情報入力シート!W131="","",基本情報入力シート!W131)</f>
        <v/>
      </c>
      <c r="P117" s="484" t="str">
        <f>IF(基本情報入力シート!X131="","",基本情報入力シート!X131)</f>
        <v/>
      </c>
      <c r="Q117" s="484" t="str">
        <f>IF(基本情報入力シート!Y131="","",基本情報入力シート!Y131)</f>
        <v/>
      </c>
      <c r="R117" s="487"/>
      <c r="S117" s="440"/>
      <c r="T117" s="488"/>
      <c r="U117" s="488"/>
      <c r="V117" s="488"/>
      <c r="W117" s="489"/>
      <c r="X117" s="443"/>
      <c r="Y117" s="490"/>
      <c r="Z117" s="490"/>
      <c r="AA117" s="490"/>
      <c r="AB117" s="490"/>
      <c r="AC117" s="490"/>
      <c r="AD117" s="490"/>
      <c r="AE117" s="491"/>
      <c r="AF117" s="491"/>
      <c r="AG117" s="492"/>
      <c r="AH117" s="493"/>
      <c r="AI117" s="494"/>
      <c r="AJ117" s="495"/>
      <c r="AK117" s="495"/>
      <c r="AL117" s="495"/>
    </row>
    <row r="118" spans="1:38" ht="27.75" customHeight="1">
      <c r="A118" s="211">
        <f t="shared" si="4"/>
        <v>100</v>
      </c>
      <c r="B118" s="280" t="str">
        <f>IF(基本情報入力シート!C132="","",基本情報入力シート!C132)</f>
        <v/>
      </c>
      <c r="C118" s="290" t="str">
        <f>IF(基本情報入力シート!D132="","",基本情報入力シート!D132)</f>
        <v/>
      </c>
      <c r="D118" s="291" t="str">
        <f>IF(基本情報入力シート!E132="","",基本情報入力シート!E132)</f>
        <v/>
      </c>
      <c r="E118" s="284" t="str">
        <f>IF(基本情報入力シート!F132="","",基本情報入力シート!F132)</f>
        <v/>
      </c>
      <c r="F118" s="284" t="str">
        <f>IF(基本情報入力シート!G132="","",基本情報入力シート!G132)</f>
        <v/>
      </c>
      <c r="G118" s="284" t="str">
        <f>IF(基本情報入力シート!H132="","",基本情報入力シート!H132)</f>
        <v/>
      </c>
      <c r="H118" s="284" t="str">
        <f>IF(基本情報入力シート!I132="","",基本情報入力シート!I132)</f>
        <v/>
      </c>
      <c r="I118" s="284" t="str">
        <f>IF(基本情報入力シート!J132="","",基本情報入力シート!J132)</f>
        <v/>
      </c>
      <c r="J118" s="284" t="str">
        <f>IF(基本情報入力シート!K132="","",基本情報入力シート!K132)</f>
        <v/>
      </c>
      <c r="K118" s="285" t="str">
        <f>IF(基本情報入力シート!L132="","",基本情報入力シート!L132)</f>
        <v/>
      </c>
      <c r="L118" s="275" t="s">
        <v>284</v>
      </c>
      <c r="M118" s="508" t="str">
        <f>IF(基本情報入力シート!M132="","",基本情報入力シート!M132)</f>
        <v/>
      </c>
      <c r="N118" s="508" t="str">
        <f>IF(基本情報入力シート!R132="","",基本情報入力シート!R132)</f>
        <v/>
      </c>
      <c r="O118" s="508" t="str">
        <f>IF(基本情報入力シート!W132="","",基本情報入力シート!W132)</f>
        <v/>
      </c>
      <c r="P118" s="485" t="str">
        <f>IF(基本情報入力シート!X132="","",基本情報入力シート!X132)</f>
        <v/>
      </c>
      <c r="Q118" s="485" t="str">
        <f>IF(基本情報入力シート!Y132="","",基本情報入力シート!Y132)</f>
        <v/>
      </c>
      <c r="R118" s="496"/>
      <c r="S118" s="445"/>
      <c r="T118" s="502"/>
      <c r="U118" s="502"/>
      <c r="V118" s="502"/>
      <c r="W118" s="497"/>
      <c r="X118" s="446"/>
      <c r="Y118" s="503"/>
      <c r="Z118" s="503"/>
      <c r="AA118" s="503"/>
      <c r="AB118" s="503"/>
      <c r="AC118" s="503"/>
      <c r="AD118" s="503"/>
      <c r="AE118" s="504"/>
      <c r="AF118" s="504"/>
      <c r="AG118" s="505"/>
      <c r="AH118" s="500"/>
      <c r="AI118" s="501"/>
      <c r="AJ118" s="506"/>
      <c r="AK118" s="506"/>
      <c r="AL118" s="506"/>
    </row>
    <row r="119" spans="1:38">
      <c r="A119" s="50"/>
      <c r="B119" s="51"/>
      <c r="C119" s="52"/>
      <c r="D119" s="52"/>
      <c r="E119" s="52"/>
      <c r="F119" s="52"/>
      <c r="G119" s="52"/>
      <c r="H119" s="52"/>
      <c r="I119" s="52"/>
      <c r="J119" s="52"/>
      <c r="K119" s="52"/>
      <c r="L119" s="52"/>
      <c r="M119" s="52"/>
      <c r="N119" s="52"/>
      <c r="O119" s="52"/>
      <c r="Q119" s="31"/>
      <c r="R119" s="31"/>
      <c r="S119" s="40"/>
      <c r="T119" s="40"/>
      <c r="U119" s="40"/>
      <c r="V119" s="43"/>
      <c r="W119" s="53"/>
      <c r="X119" s="54"/>
      <c r="Y119" s="54"/>
      <c r="Z119" s="54"/>
      <c r="AA119" s="54"/>
      <c r="AB119" s="55"/>
      <c r="AC119" s="55"/>
      <c r="AD119" s="56"/>
      <c r="AE119" s="277"/>
      <c r="AF119" s="277"/>
      <c r="AG119" s="56"/>
      <c r="AH119" s="56"/>
    </row>
    <row r="120" spans="1:38">
      <c r="A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278"/>
      <c r="AF120" s="278"/>
      <c r="AG120" s="48"/>
    </row>
    <row r="121" spans="1:38">
      <c r="A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278"/>
      <c r="AF121" s="278"/>
      <c r="AG121" s="48"/>
    </row>
    <row r="122" spans="1:38">
      <c r="A122" s="48"/>
      <c r="C122" s="57"/>
      <c r="D122" s="57"/>
      <c r="E122" s="57"/>
      <c r="F122" s="57"/>
      <c r="G122" s="57"/>
      <c r="H122" s="57"/>
      <c r="I122" s="57"/>
      <c r="J122" s="57"/>
      <c r="K122" s="57"/>
      <c r="L122" s="57"/>
      <c r="M122" s="57"/>
      <c r="N122" s="57"/>
      <c r="O122" s="57"/>
      <c r="P122" s="57"/>
      <c r="Q122" s="48"/>
      <c r="R122" s="48"/>
      <c r="S122" s="48"/>
      <c r="T122" s="48"/>
      <c r="U122" s="48"/>
      <c r="V122" s="48"/>
      <c r="W122" s="48"/>
      <c r="X122" s="48"/>
      <c r="Y122" s="48"/>
      <c r="Z122" s="48"/>
      <c r="AA122" s="48"/>
      <c r="AB122" s="48"/>
      <c r="AC122" s="48"/>
      <c r="AD122" s="48"/>
      <c r="AE122" s="278"/>
      <c r="AF122" s="278"/>
      <c r="AG122" s="48"/>
    </row>
    <row r="123" spans="1:38">
      <c r="A123" s="48"/>
      <c r="B123" s="57"/>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278"/>
      <c r="AF123" s="278"/>
      <c r="AG123" s="48"/>
    </row>
  </sheetData>
  <autoFilter ref="M18:AH118"/>
  <mergeCells count="47">
    <mergeCell ref="AB5:AD5"/>
    <mergeCell ref="Q13:Q17"/>
    <mergeCell ref="N14:O14"/>
    <mergeCell ref="V9:AF9"/>
    <mergeCell ref="AH14:AH18"/>
    <mergeCell ref="Z16:Z17"/>
    <mergeCell ref="AA16:AA17"/>
    <mergeCell ref="AC16:AC17"/>
    <mergeCell ref="AD16:AD17"/>
    <mergeCell ref="B11:AD11"/>
    <mergeCell ref="T15:U15"/>
    <mergeCell ref="Y15:AA15"/>
    <mergeCell ref="W14:W17"/>
    <mergeCell ref="X14:X17"/>
    <mergeCell ref="AB14:AD15"/>
    <mergeCell ref="AK16:AK17"/>
    <mergeCell ref="AI14:AI17"/>
    <mergeCell ref="AL16:AL17"/>
    <mergeCell ref="AJ15:AL15"/>
    <mergeCell ref="A3:C3"/>
    <mergeCell ref="D3:P3"/>
    <mergeCell ref="Q5:Q6"/>
    <mergeCell ref="R5:T5"/>
    <mergeCell ref="V14:V17"/>
    <mergeCell ref="T16:T17"/>
    <mergeCell ref="V7:W7"/>
    <mergeCell ref="B5:P6"/>
    <mergeCell ref="V5:W6"/>
    <mergeCell ref="V8:W8"/>
    <mergeCell ref="M13:M17"/>
    <mergeCell ref="P13:P17"/>
    <mergeCell ref="AJ16:AJ17"/>
    <mergeCell ref="X5:X6"/>
    <mergeCell ref="A13:A16"/>
    <mergeCell ref="B13:K17"/>
    <mergeCell ref="AE5:AE6"/>
    <mergeCell ref="AG16:AG17"/>
    <mergeCell ref="AE16:AE17"/>
    <mergeCell ref="AB16:AB17"/>
    <mergeCell ref="B9:P9"/>
    <mergeCell ref="AE14:AG15"/>
    <mergeCell ref="R14:R17"/>
    <mergeCell ref="S14:S17"/>
    <mergeCell ref="U16:U17"/>
    <mergeCell ref="Y16:Y17"/>
    <mergeCell ref="AF16:AF17"/>
    <mergeCell ref="Y5:AA5"/>
  </mergeCells>
  <phoneticPr fontId="2"/>
  <dataValidations count="3">
    <dataValidation type="list" allowBlank="1" showInputMessage="1" showErrorMessage="1" sqref="W19:W118">
      <formula1>"特定Ⅰ,特定Ⅱ"</formula1>
    </dataValidation>
    <dataValidation type="list" allowBlank="1" showInputMessage="1" showErrorMessage="1" sqref="R19:R118">
      <formula1>"加算Ⅰ,加算Ⅱ,加算Ⅲ"</formula1>
    </dataValidation>
    <dataValidation imeMode="halfAlpha" allowBlank="1" showInputMessage="1" showErrorMessage="1" sqref="B19:D118"/>
  </dataValidations>
  <printOptions horizontalCentered="1"/>
  <pageMargins left="0.51181102362204722" right="0.51181102362204722" top="0.74803149606299213" bottom="0.74803149606299213" header="0.31496062992125984" footer="0.31496062992125984"/>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21"/>
  <sheetViews>
    <sheetView view="pageBreakPreview" zoomScale="90" zoomScaleNormal="120" zoomScaleSheetLayoutView="90" workbookViewId="0">
      <selection activeCell="T18" sqref="T18"/>
    </sheetView>
  </sheetViews>
  <sheetFormatPr defaultColWidth="9" defaultRowHeight="13.5"/>
  <cols>
    <col min="1" max="1" width="4"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7" width="18.75" style="39" customWidth="1"/>
    <col min="18" max="21" width="16.25" style="39" customWidth="1"/>
    <col min="22" max="23" width="10.625" style="39" customWidth="1"/>
    <col min="24" max="25" width="10.75" style="39" customWidth="1"/>
    <col min="26" max="26" width="11.25" style="39" customWidth="1"/>
    <col min="27" max="27" width="3.625" style="39" customWidth="1"/>
    <col min="28" max="28" width="12.375" style="39" customWidth="1"/>
    <col min="29" max="16384" width="9" style="39"/>
  </cols>
  <sheetData>
    <row r="1" spans="1:28">
      <c r="A1" s="174" t="s">
        <v>331</v>
      </c>
      <c r="B1" s="174"/>
      <c r="C1" s="175"/>
      <c r="D1" s="175"/>
      <c r="E1" s="175"/>
      <c r="F1" s="175"/>
      <c r="G1" s="175"/>
      <c r="H1" s="175"/>
      <c r="I1" s="175" t="s">
        <v>389</v>
      </c>
      <c r="J1" s="175"/>
      <c r="K1" s="175"/>
      <c r="L1" s="175"/>
      <c r="M1" s="175"/>
      <c r="N1" s="175"/>
      <c r="O1" s="175"/>
      <c r="P1" s="175"/>
      <c r="Q1" s="175"/>
      <c r="R1" s="175"/>
      <c r="S1" s="175"/>
      <c r="T1" s="175"/>
      <c r="U1" s="175"/>
      <c r="V1" s="175"/>
      <c r="W1" s="175"/>
      <c r="X1" s="175"/>
      <c r="Y1" s="175"/>
      <c r="Z1" s="175"/>
      <c r="AA1" s="175"/>
    </row>
    <row r="2" spans="1:28" ht="6.75" customHeight="1" thickBot="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row>
    <row r="3" spans="1:28" ht="15" customHeight="1" thickBot="1">
      <c r="A3" s="840" t="s">
        <v>48</v>
      </c>
      <c r="B3" s="840"/>
      <c r="C3" s="841"/>
      <c r="D3" s="842" t="str">
        <f>IF(基本情報入力シート!M16="","",基本情報入力シート!M16)</f>
        <v/>
      </c>
      <c r="E3" s="843"/>
      <c r="F3" s="843"/>
      <c r="G3" s="843"/>
      <c r="H3" s="843"/>
      <c r="I3" s="843"/>
      <c r="J3" s="843"/>
      <c r="K3" s="843"/>
      <c r="L3" s="843"/>
      <c r="M3" s="843"/>
      <c r="N3" s="843"/>
      <c r="O3" s="843"/>
      <c r="P3" s="844"/>
      <c r="Q3" s="175"/>
      <c r="R3" s="511" t="s">
        <v>351</v>
      </c>
      <c r="S3" s="883" t="s">
        <v>403</v>
      </c>
      <c r="T3" s="883"/>
      <c r="U3" s="883"/>
      <c r="V3" s="883"/>
      <c r="W3" s="883"/>
      <c r="X3" s="883"/>
      <c r="Y3" s="883"/>
      <c r="Z3" s="175"/>
      <c r="AA3" s="175"/>
    </row>
    <row r="4" spans="1:28" ht="15" customHeight="1" thickBot="1">
      <c r="A4" s="177"/>
      <c r="B4" s="177"/>
      <c r="C4" s="177"/>
      <c r="D4" s="178"/>
      <c r="E4" s="178"/>
      <c r="F4" s="178"/>
      <c r="G4" s="178"/>
      <c r="H4" s="178"/>
      <c r="I4" s="178"/>
      <c r="J4" s="178"/>
      <c r="K4" s="178"/>
      <c r="L4" s="178"/>
      <c r="M4" s="178"/>
      <c r="N4" s="178"/>
      <c r="O4" s="178"/>
      <c r="P4" s="175"/>
      <c r="Q4" s="175"/>
      <c r="R4" s="175"/>
      <c r="S4" s="883"/>
      <c r="T4" s="883"/>
      <c r="U4" s="883"/>
      <c r="V4" s="883"/>
      <c r="W4" s="883"/>
      <c r="X4" s="883"/>
      <c r="Y4" s="883"/>
      <c r="Z4" s="175"/>
      <c r="AA4" s="179"/>
    </row>
    <row r="5" spans="1:28" ht="15" customHeight="1">
      <c r="A5" s="175"/>
      <c r="B5" s="851"/>
      <c r="C5" s="852"/>
      <c r="D5" s="852"/>
      <c r="E5" s="852"/>
      <c r="F5" s="852"/>
      <c r="G5" s="852"/>
      <c r="H5" s="852"/>
      <c r="I5" s="852"/>
      <c r="J5" s="852"/>
      <c r="K5" s="852"/>
      <c r="L5" s="852"/>
      <c r="M5" s="852"/>
      <c r="N5" s="852"/>
      <c r="O5" s="852"/>
      <c r="P5" s="853"/>
      <c r="Q5" s="404" t="s">
        <v>336</v>
      </c>
      <c r="R5" s="175"/>
      <c r="S5" s="883"/>
      <c r="T5" s="883"/>
      <c r="U5" s="883"/>
      <c r="V5" s="883"/>
      <c r="W5" s="883"/>
      <c r="X5" s="883"/>
      <c r="Y5" s="883"/>
      <c r="Z5" s="180"/>
      <c r="AA5" s="180"/>
      <c r="AB5" s="175"/>
    </row>
    <row r="6" spans="1:28" ht="17.25" customHeight="1">
      <c r="A6" s="175"/>
      <c r="B6" s="409" t="s">
        <v>381</v>
      </c>
      <c r="C6" s="393"/>
      <c r="D6" s="393"/>
      <c r="E6" s="393"/>
      <c r="F6" s="393"/>
      <c r="G6" s="393"/>
      <c r="H6" s="393"/>
      <c r="I6" s="393"/>
      <c r="J6" s="393"/>
      <c r="K6" s="393"/>
      <c r="L6" s="393"/>
      <c r="M6" s="393"/>
      <c r="N6" s="393"/>
      <c r="O6" s="393"/>
      <c r="P6" s="393"/>
      <c r="Q6" s="448">
        <f>SUM(R17:R116)</f>
        <v>0</v>
      </c>
      <c r="R6" s="175"/>
      <c r="S6" s="883"/>
      <c r="T6" s="883"/>
      <c r="U6" s="883"/>
      <c r="V6" s="883"/>
      <c r="W6" s="883"/>
      <c r="X6" s="883"/>
      <c r="Y6" s="883"/>
      <c r="Z6" s="181"/>
      <c r="AA6" s="181"/>
      <c r="AB6" s="175"/>
    </row>
    <row r="7" spans="1:28" ht="17.25" customHeight="1">
      <c r="A7" s="176"/>
      <c r="B7" s="410" t="s">
        <v>382</v>
      </c>
      <c r="C7" s="182"/>
      <c r="D7" s="182"/>
      <c r="E7" s="182"/>
      <c r="F7" s="182"/>
      <c r="G7" s="182"/>
      <c r="H7" s="182"/>
      <c r="I7" s="182"/>
      <c r="J7" s="182"/>
      <c r="K7" s="182"/>
      <c r="L7" s="182"/>
      <c r="M7" s="182"/>
      <c r="N7" s="182"/>
      <c r="O7" s="182"/>
      <c r="P7" s="182"/>
      <c r="Q7" s="448">
        <f>SUM(S17:S116)</f>
        <v>0</v>
      </c>
      <c r="R7" s="175"/>
      <c r="S7" s="883"/>
      <c r="T7" s="883"/>
      <c r="U7" s="883"/>
      <c r="V7" s="883"/>
      <c r="W7" s="883"/>
      <c r="X7" s="883"/>
      <c r="Y7" s="883"/>
      <c r="Z7" s="183"/>
      <c r="AA7" s="183"/>
      <c r="AB7" s="175"/>
    </row>
    <row r="8" spans="1:28" ht="17.25" customHeight="1">
      <c r="A8" s="176"/>
      <c r="B8" s="411" t="s">
        <v>383</v>
      </c>
      <c r="C8" s="379"/>
      <c r="D8" s="379"/>
      <c r="E8" s="379"/>
      <c r="F8" s="379"/>
      <c r="G8" s="379"/>
      <c r="H8" s="379"/>
      <c r="I8" s="379"/>
      <c r="J8" s="379"/>
      <c r="K8" s="379"/>
      <c r="L8" s="379"/>
      <c r="M8" s="379"/>
      <c r="N8" s="379"/>
      <c r="O8" s="379"/>
      <c r="P8" s="379"/>
      <c r="Q8" s="448">
        <f>SUM(T17:T116)</f>
        <v>0</v>
      </c>
      <c r="R8" s="175"/>
      <c r="S8" s="883"/>
      <c r="T8" s="883"/>
      <c r="U8" s="883"/>
      <c r="V8" s="883"/>
      <c r="W8" s="883"/>
      <c r="X8" s="883"/>
      <c r="Y8" s="883"/>
      <c r="Z8" s="185"/>
      <c r="AA8" s="185"/>
      <c r="AB8" s="175"/>
    </row>
    <row r="9" spans="1:28" ht="18" customHeight="1" thickBot="1">
      <c r="A9" s="175"/>
      <c r="B9" s="412" t="s">
        <v>384</v>
      </c>
      <c r="C9" s="383"/>
      <c r="D9" s="383"/>
      <c r="E9" s="383"/>
      <c r="F9" s="383"/>
      <c r="G9" s="383"/>
      <c r="H9" s="383"/>
      <c r="I9" s="383"/>
      <c r="J9" s="383"/>
      <c r="K9" s="383"/>
      <c r="L9" s="383"/>
      <c r="M9" s="383"/>
      <c r="N9" s="383"/>
      <c r="O9" s="383"/>
      <c r="P9" s="383"/>
      <c r="Q9" s="448">
        <f>SUM(U17:U116)</f>
        <v>0</v>
      </c>
      <c r="R9" s="175"/>
      <c r="S9" s="883"/>
      <c r="T9" s="883"/>
      <c r="U9" s="883"/>
      <c r="V9" s="883"/>
      <c r="W9" s="883"/>
      <c r="X9" s="883"/>
      <c r="Y9" s="883"/>
      <c r="Z9" s="376"/>
      <c r="AA9" s="376"/>
    </row>
    <row r="10" spans="1:28" ht="8.25" customHeight="1">
      <c r="A10" s="175"/>
      <c r="B10" s="880"/>
      <c r="C10" s="880"/>
      <c r="D10" s="880"/>
      <c r="E10" s="880"/>
      <c r="F10" s="880"/>
      <c r="G10" s="880"/>
      <c r="H10" s="880"/>
      <c r="I10" s="880"/>
      <c r="J10" s="880"/>
      <c r="K10" s="880"/>
      <c r="L10" s="880"/>
      <c r="M10" s="880"/>
      <c r="N10" s="880"/>
      <c r="O10" s="880"/>
      <c r="P10" s="880"/>
      <c r="Q10" s="382"/>
      <c r="R10" s="245"/>
      <c r="S10" s="245"/>
      <c r="T10" s="245"/>
      <c r="U10" s="245"/>
      <c r="V10" s="245"/>
      <c r="W10" s="245"/>
      <c r="X10" s="245"/>
      <c r="Y10" s="245"/>
      <c r="Z10" s="245"/>
      <c r="AA10" s="245"/>
    </row>
    <row r="11" spans="1:28" ht="13.5" customHeight="1">
      <c r="A11" s="814"/>
      <c r="B11" s="816" t="s">
        <v>7</v>
      </c>
      <c r="C11" s="817"/>
      <c r="D11" s="817"/>
      <c r="E11" s="817"/>
      <c r="F11" s="817"/>
      <c r="G11" s="817"/>
      <c r="H11" s="817"/>
      <c r="I11" s="817"/>
      <c r="J11" s="817"/>
      <c r="K11" s="818"/>
      <c r="L11" s="188"/>
      <c r="M11" s="834" t="s">
        <v>74</v>
      </c>
      <c r="N11" s="189"/>
      <c r="O11" s="190"/>
      <c r="P11" s="818" t="s">
        <v>75</v>
      </c>
      <c r="Q11" s="866" t="s">
        <v>8</v>
      </c>
      <c r="R11" s="889" t="s">
        <v>401</v>
      </c>
      <c r="S11" s="385" t="s">
        <v>175</v>
      </c>
      <c r="T11" s="392" t="s">
        <v>176</v>
      </c>
      <c r="U11" s="886" t="s">
        <v>308</v>
      </c>
      <c r="V11" s="887"/>
      <c r="W11" s="887"/>
      <c r="X11" s="887"/>
      <c r="Y11" s="888"/>
      <c r="Z11" s="175"/>
      <c r="AA11" s="175"/>
    </row>
    <row r="12" spans="1:28" ht="13.5" customHeight="1">
      <c r="A12" s="815"/>
      <c r="B12" s="819"/>
      <c r="C12" s="820"/>
      <c r="D12" s="820"/>
      <c r="E12" s="820"/>
      <c r="F12" s="820"/>
      <c r="G12" s="820"/>
      <c r="H12" s="820"/>
      <c r="I12" s="820"/>
      <c r="J12" s="820"/>
      <c r="K12" s="821"/>
      <c r="L12" s="196"/>
      <c r="M12" s="863"/>
      <c r="N12" s="868" t="s">
        <v>87</v>
      </c>
      <c r="O12" s="869"/>
      <c r="P12" s="821"/>
      <c r="Q12" s="867"/>
      <c r="R12" s="890"/>
      <c r="S12" s="834" t="s">
        <v>362</v>
      </c>
      <c r="T12" s="834" t="s">
        <v>363</v>
      </c>
      <c r="U12" s="884" t="s">
        <v>335</v>
      </c>
      <c r="V12" s="881" t="s">
        <v>359</v>
      </c>
      <c r="W12" s="375"/>
      <c r="X12" s="881" t="s">
        <v>400</v>
      </c>
      <c r="Y12" s="408"/>
    </row>
    <row r="13" spans="1:28" ht="13.5" customHeight="1">
      <c r="A13" s="815"/>
      <c r="B13" s="819"/>
      <c r="C13" s="820"/>
      <c r="D13" s="820"/>
      <c r="E13" s="820"/>
      <c r="F13" s="820"/>
      <c r="G13" s="820"/>
      <c r="H13" s="820"/>
      <c r="I13" s="820"/>
      <c r="J13" s="820"/>
      <c r="K13" s="821"/>
      <c r="L13" s="196"/>
      <c r="M13" s="863"/>
      <c r="N13" s="199"/>
      <c r="O13" s="372"/>
      <c r="P13" s="821"/>
      <c r="Q13" s="867"/>
      <c r="R13" s="890"/>
      <c r="S13" s="833"/>
      <c r="T13" s="863"/>
      <c r="U13" s="885"/>
      <c r="V13" s="882"/>
      <c r="W13" s="878" t="s">
        <v>360</v>
      </c>
      <c r="X13" s="882"/>
      <c r="Y13" s="878" t="s">
        <v>361</v>
      </c>
    </row>
    <row r="14" spans="1:28" ht="21.75" customHeight="1">
      <c r="A14" s="815"/>
      <c r="B14" s="819"/>
      <c r="C14" s="820"/>
      <c r="D14" s="820"/>
      <c r="E14" s="820"/>
      <c r="F14" s="820"/>
      <c r="G14" s="820"/>
      <c r="H14" s="820"/>
      <c r="I14" s="820"/>
      <c r="J14" s="820"/>
      <c r="K14" s="821"/>
      <c r="L14" s="196"/>
      <c r="M14" s="863"/>
      <c r="N14" s="431" t="s">
        <v>88</v>
      </c>
      <c r="O14" s="373" t="s">
        <v>89</v>
      </c>
      <c r="P14" s="821"/>
      <c r="Q14" s="867"/>
      <c r="R14" s="890"/>
      <c r="S14" s="833"/>
      <c r="T14" s="833"/>
      <c r="U14" s="885"/>
      <c r="V14" s="882"/>
      <c r="W14" s="879"/>
      <c r="X14" s="882"/>
      <c r="Y14" s="879"/>
    </row>
    <row r="15" spans="1:28" ht="21.75" customHeight="1">
      <c r="A15" s="371"/>
      <c r="B15" s="819"/>
      <c r="C15" s="820"/>
      <c r="D15" s="820"/>
      <c r="E15" s="820"/>
      <c r="F15" s="820"/>
      <c r="G15" s="820"/>
      <c r="H15" s="820"/>
      <c r="I15" s="820"/>
      <c r="J15" s="820"/>
      <c r="K15" s="821"/>
      <c r="L15" s="201"/>
      <c r="M15" s="863"/>
      <c r="N15" s="200"/>
      <c r="O15" s="373"/>
      <c r="P15" s="821"/>
      <c r="Q15" s="867"/>
      <c r="R15" s="890"/>
      <c r="S15" s="833"/>
      <c r="T15" s="833"/>
      <c r="U15" s="885"/>
      <c r="V15" s="882"/>
      <c r="W15" s="879"/>
      <c r="X15" s="882"/>
      <c r="Y15" s="879"/>
    </row>
    <row r="16" spans="1:28" ht="11.25" customHeight="1">
      <c r="A16" s="202"/>
      <c r="B16" s="203"/>
      <c r="C16" s="204"/>
      <c r="D16" s="204"/>
      <c r="E16" s="204"/>
      <c r="F16" s="204"/>
      <c r="G16" s="204"/>
      <c r="H16" s="204"/>
      <c r="I16" s="204"/>
      <c r="J16" s="204"/>
      <c r="K16" s="205"/>
      <c r="L16" s="206"/>
      <c r="M16" s="374"/>
      <c r="N16" s="207"/>
      <c r="O16" s="208"/>
      <c r="P16" s="208"/>
      <c r="Q16" s="207"/>
      <c r="R16" s="405"/>
      <c r="S16" s="209"/>
      <c r="T16" s="209"/>
      <c r="U16" s="202"/>
      <c r="V16" s="406"/>
      <c r="W16" s="407"/>
      <c r="X16" s="407"/>
      <c r="Y16" s="407"/>
    </row>
    <row r="17" spans="1:27" s="49" customFormat="1" ht="27.75" customHeight="1">
      <c r="A17" s="210" t="s">
        <v>9</v>
      </c>
      <c r="B17" s="280" t="str">
        <f>IF(基本情報入力シート!C33="","",基本情報入力シート!C33)</f>
        <v/>
      </c>
      <c r="C17" s="290" t="str">
        <f>IF(基本情報入力シート!D33="","",基本情報入力シート!D33)</f>
        <v/>
      </c>
      <c r="D17" s="291" t="str">
        <f>IF(基本情報入力シート!E33="","",基本情報入力シート!E33)</f>
        <v/>
      </c>
      <c r="E17" s="281" t="str">
        <f>IF(基本情報入力シート!F33="","",基本情報入力シート!F33)</f>
        <v/>
      </c>
      <c r="F17" s="281" t="str">
        <f>IF(基本情報入力シート!G33="","",基本情報入力シート!G33)</f>
        <v/>
      </c>
      <c r="G17" s="281" t="str">
        <f>IF(基本情報入力シート!H33="","",基本情報入力シート!H33)</f>
        <v/>
      </c>
      <c r="H17" s="281" t="str">
        <f>IF(基本情報入力シート!I33="","",基本情報入力シート!I33)</f>
        <v/>
      </c>
      <c r="I17" s="281" t="str">
        <f>IF(基本情報入力シート!J33="","",基本情報入力シート!J33)</f>
        <v/>
      </c>
      <c r="J17" s="281" t="str">
        <f>IF(基本情報入力シート!K33="","",基本情報入力シート!K33)</f>
        <v/>
      </c>
      <c r="K17" s="282" t="str">
        <f>IF(基本情報入力シート!L33="","",基本情報入力シート!L33)</f>
        <v/>
      </c>
      <c r="L17" s="275" t="s">
        <v>184</v>
      </c>
      <c r="M17" s="283" t="str">
        <f>IF(基本情報入力シート!M33="","",基本情報入力シート!M33)</f>
        <v/>
      </c>
      <c r="N17" s="212" t="str">
        <f>IF(基本情報入力シート!R33="","",基本情報入力シート!R33)</f>
        <v/>
      </c>
      <c r="O17" s="212" t="str">
        <f>IF(基本情報入力シート!W33="","",基本情報入力シート!W33)</f>
        <v/>
      </c>
      <c r="P17" s="484" t="str">
        <f>IF(基本情報入力シート!X33="","",基本情報入力シート!X33)</f>
        <v/>
      </c>
      <c r="Q17" s="484" t="str">
        <f>IF(基本情報入力シート!Y33="","",基本情報入力シート!Y33)</f>
        <v/>
      </c>
      <c r="R17" s="442"/>
      <c r="S17" s="440"/>
      <c r="T17" s="443"/>
      <c r="U17" s="276"/>
      <c r="V17" s="269"/>
      <c r="W17" s="269"/>
      <c r="X17" s="269"/>
      <c r="Y17" s="269"/>
      <c r="Z17" s="39"/>
      <c r="AA17" s="39"/>
    </row>
    <row r="18" spans="1:27" ht="27.75" customHeight="1">
      <c r="A18" s="211">
        <f>A17+1</f>
        <v>2</v>
      </c>
      <c r="B18" s="280" t="str">
        <f>IF(基本情報入力シート!C34="","",基本情報入力シート!C34)</f>
        <v/>
      </c>
      <c r="C18" s="290" t="str">
        <f>IF(基本情報入力シート!D34="","",基本情報入力シート!D34)</f>
        <v/>
      </c>
      <c r="D18" s="291" t="str">
        <f>IF(基本情報入力シート!E34="","",基本情報入力シート!E34)</f>
        <v/>
      </c>
      <c r="E18" s="281" t="str">
        <f>IF(基本情報入力シート!F34="","",基本情報入力シート!F34)</f>
        <v/>
      </c>
      <c r="F18" s="281" t="str">
        <f>IF(基本情報入力シート!G34="","",基本情報入力シート!G34)</f>
        <v/>
      </c>
      <c r="G18" s="281" t="str">
        <f>IF(基本情報入力シート!H34="","",基本情報入力シート!H34)</f>
        <v/>
      </c>
      <c r="H18" s="281" t="str">
        <f>IF(基本情報入力シート!I34="","",基本情報入力シート!I34)</f>
        <v/>
      </c>
      <c r="I18" s="281" t="str">
        <f>IF(基本情報入力シート!J34="","",基本情報入力シート!J34)</f>
        <v/>
      </c>
      <c r="J18" s="281" t="str">
        <f>IF(基本情報入力シート!K34="","",基本情報入力シート!K34)</f>
        <v/>
      </c>
      <c r="K18" s="282" t="str">
        <f>IF(基本情報入力シート!L34="","",基本情報入力シート!L34)</f>
        <v/>
      </c>
      <c r="L18" s="275" t="s">
        <v>185</v>
      </c>
      <c r="M18" s="283" t="str">
        <f>IF(基本情報入力シート!M34="","",基本情報入力シート!M34)</f>
        <v/>
      </c>
      <c r="N18" s="212" t="str">
        <f>IF(基本情報入力シート!R34="","",基本情報入力シート!R34)</f>
        <v/>
      </c>
      <c r="O18" s="212" t="str">
        <f>IF(基本情報入力シート!W34="","",基本情報入力シート!W34)</f>
        <v/>
      </c>
      <c r="P18" s="484" t="str">
        <f>IF(基本情報入力シート!X34="","",基本情報入力シート!X34)</f>
        <v/>
      </c>
      <c r="Q18" s="484" t="str">
        <f>IF(基本情報入力シート!Y34="","",基本情報入力シート!Y34)</f>
        <v/>
      </c>
      <c r="R18" s="442"/>
      <c r="S18" s="440"/>
      <c r="T18" s="443"/>
      <c r="U18" s="276"/>
      <c r="V18" s="269"/>
      <c r="W18" s="269"/>
      <c r="X18" s="269"/>
      <c r="Y18" s="269"/>
    </row>
    <row r="19" spans="1:27" ht="27.75" customHeight="1">
      <c r="A19" s="211">
        <f t="shared" ref="A19:A82" si="0">A18+1</f>
        <v>3</v>
      </c>
      <c r="B19" s="280" t="str">
        <f>IF(基本情報入力シート!C35="","",基本情報入力シート!C35)</f>
        <v/>
      </c>
      <c r="C19" s="290" t="str">
        <f>IF(基本情報入力シート!D35="","",基本情報入力シート!D35)</f>
        <v/>
      </c>
      <c r="D19" s="291" t="str">
        <f>IF(基本情報入力シート!E35="","",基本情報入力シート!E35)</f>
        <v/>
      </c>
      <c r="E19" s="281" t="str">
        <f>IF(基本情報入力シート!F35="","",基本情報入力シート!F35)</f>
        <v/>
      </c>
      <c r="F19" s="281" t="str">
        <f>IF(基本情報入力シート!G35="","",基本情報入力シート!G35)</f>
        <v/>
      </c>
      <c r="G19" s="281" t="str">
        <f>IF(基本情報入力シート!H35="","",基本情報入力シート!H35)</f>
        <v/>
      </c>
      <c r="H19" s="281" t="str">
        <f>IF(基本情報入力シート!I35="","",基本情報入力シート!I35)</f>
        <v/>
      </c>
      <c r="I19" s="281" t="str">
        <f>IF(基本情報入力シート!J35="","",基本情報入力シート!J35)</f>
        <v/>
      </c>
      <c r="J19" s="281" t="str">
        <f>IF(基本情報入力シート!K35="","",基本情報入力シート!K35)</f>
        <v/>
      </c>
      <c r="K19" s="282" t="str">
        <f>IF(基本情報入力シート!L35="","",基本情報入力シート!L35)</f>
        <v/>
      </c>
      <c r="L19" s="275" t="s">
        <v>187</v>
      </c>
      <c r="M19" s="283" t="str">
        <f>IF(基本情報入力シート!M35="","",基本情報入力シート!M35)</f>
        <v/>
      </c>
      <c r="N19" s="212" t="str">
        <f>IF(基本情報入力シート!R35="","",基本情報入力シート!R35)</f>
        <v/>
      </c>
      <c r="O19" s="212" t="str">
        <f>IF(基本情報入力シート!W35="","",基本情報入力シート!W35)</f>
        <v/>
      </c>
      <c r="P19" s="484" t="str">
        <f>IF(基本情報入力シート!X35="","",基本情報入力シート!X35)</f>
        <v/>
      </c>
      <c r="Q19" s="484" t="str">
        <f>IF(基本情報入力シート!Y35="","",基本情報入力シート!Y35)</f>
        <v/>
      </c>
      <c r="R19" s="442"/>
      <c r="S19" s="440"/>
      <c r="T19" s="443"/>
      <c r="U19" s="276"/>
      <c r="V19" s="269"/>
      <c r="W19" s="269"/>
      <c r="X19" s="269"/>
      <c r="Y19" s="269"/>
    </row>
    <row r="20" spans="1:27" ht="27.75" customHeight="1">
      <c r="A20" s="211">
        <f t="shared" si="0"/>
        <v>4</v>
      </c>
      <c r="B20" s="280" t="str">
        <f>IF(基本情報入力シート!C36="","",基本情報入力シート!C36)</f>
        <v/>
      </c>
      <c r="C20" s="290" t="str">
        <f>IF(基本情報入力シート!D36="","",基本情報入力シート!D36)</f>
        <v/>
      </c>
      <c r="D20" s="291" t="str">
        <f>IF(基本情報入力シート!E36="","",基本情報入力シート!E36)</f>
        <v/>
      </c>
      <c r="E20" s="281" t="str">
        <f>IF(基本情報入力シート!F36="","",基本情報入力シート!F36)</f>
        <v/>
      </c>
      <c r="F20" s="281" t="str">
        <f>IF(基本情報入力シート!G36="","",基本情報入力シート!G36)</f>
        <v/>
      </c>
      <c r="G20" s="281" t="str">
        <f>IF(基本情報入力シート!H36="","",基本情報入力シート!H36)</f>
        <v/>
      </c>
      <c r="H20" s="281" t="str">
        <f>IF(基本情報入力シート!I36="","",基本情報入力シート!I36)</f>
        <v/>
      </c>
      <c r="I20" s="281" t="str">
        <f>IF(基本情報入力シート!J36="","",基本情報入力シート!J36)</f>
        <v/>
      </c>
      <c r="J20" s="281" t="str">
        <f>IF(基本情報入力シート!K36="","",基本情報入力シート!K36)</f>
        <v/>
      </c>
      <c r="K20" s="282" t="str">
        <f>IF(基本情報入力シート!L36="","",基本情報入力シート!L36)</f>
        <v/>
      </c>
      <c r="L20" s="275" t="s">
        <v>188</v>
      </c>
      <c r="M20" s="283" t="str">
        <f>IF(基本情報入力シート!M36="","",基本情報入力シート!M36)</f>
        <v/>
      </c>
      <c r="N20" s="212" t="str">
        <f>IF(基本情報入力シート!R36="","",基本情報入力シート!R36)</f>
        <v/>
      </c>
      <c r="O20" s="212" t="str">
        <f>IF(基本情報入力シート!W36="","",基本情報入力シート!W36)</f>
        <v/>
      </c>
      <c r="P20" s="484" t="str">
        <f>IF(基本情報入力シート!X36="","",基本情報入力シート!X36)</f>
        <v/>
      </c>
      <c r="Q20" s="484" t="str">
        <f>IF(基本情報入力シート!Y36="","",基本情報入力シート!Y36)</f>
        <v/>
      </c>
      <c r="R20" s="442"/>
      <c r="S20" s="440"/>
      <c r="T20" s="443"/>
      <c r="U20" s="276"/>
      <c r="V20" s="269"/>
      <c r="W20" s="269"/>
      <c r="X20" s="269"/>
      <c r="Y20" s="269"/>
    </row>
    <row r="21" spans="1:27" ht="27.75" customHeight="1">
      <c r="A21" s="211">
        <f t="shared" si="0"/>
        <v>5</v>
      </c>
      <c r="B21" s="280" t="str">
        <f>IF(基本情報入力シート!C37="","",基本情報入力シート!C37)</f>
        <v/>
      </c>
      <c r="C21" s="290" t="str">
        <f>IF(基本情報入力シート!D37="","",基本情報入力シート!D37)</f>
        <v/>
      </c>
      <c r="D21" s="291" t="str">
        <f>IF(基本情報入力シート!E37="","",基本情報入力シート!E37)</f>
        <v/>
      </c>
      <c r="E21" s="281" t="str">
        <f>IF(基本情報入力シート!F37="","",基本情報入力シート!F37)</f>
        <v/>
      </c>
      <c r="F21" s="281" t="str">
        <f>IF(基本情報入力シート!G37="","",基本情報入力シート!G37)</f>
        <v/>
      </c>
      <c r="G21" s="281" t="str">
        <f>IF(基本情報入力シート!H37="","",基本情報入力シート!H37)</f>
        <v/>
      </c>
      <c r="H21" s="281" t="str">
        <f>IF(基本情報入力シート!I37="","",基本情報入力シート!I37)</f>
        <v/>
      </c>
      <c r="I21" s="281" t="str">
        <f>IF(基本情報入力シート!J37="","",基本情報入力シート!J37)</f>
        <v/>
      </c>
      <c r="J21" s="281" t="str">
        <f>IF(基本情報入力シート!K37="","",基本情報入力シート!K37)</f>
        <v/>
      </c>
      <c r="K21" s="282" t="str">
        <f>IF(基本情報入力シート!L37="","",基本情報入力シート!L37)</f>
        <v/>
      </c>
      <c r="L21" s="275" t="s">
        <v>189</v>
      </c>
      <c r="M21" s="283" t="str">
        <f>IF(基本情報入力シート!M37="","",基本情報入力シート!M37)</f>
        <v/>
      </c>
      <c r="N21" s="212" t="str">
        <f>IF(基本情報入力シート!R37="","",基本情報入力シート!R37)</f>
        <v/>
      </c>
      <c r="O21" s="212" t="str">
        <f>IF(基本情報入力シート!W37="","",基本情報入力シート!W37)</f>
        <v/>
      </c>
      <c r="P21" s="484" t="str">
        <f>IF(基本情報入力シート!X37="","",基本情報入力シート!X37)</f>
        <v/>
      </c>
      <c r="Q21" s="484" t="str">
        <f>IF(基本情報入力シート!Y37="","",基本情報入力シート!Y37)</f>
        <v/>
      </c>
      <c r="R21" s="442"/>
      <c r="S21" s="440"/>
      <c r="T21" s="443"/>
      <c r="U21" s="276"/>
      <c r="V21" s="269"/>
      <c r="W21" s="269"/>
      <c r="X21" s="269"/>
      <c r="Y21" s="269"/>
    </row>
    <row r="22" spans="1:27" ht="27.75" customHeight="1">
      <c r="A22" s="211">
        <f t="shared" si="0"/>
        <v>6</v>
      </c>
      <c r="B22" s="280" t="str">
        <f>IF(基本情報入力シート!C38="","",基本情報入力シート!C38)</f>
        <v/>
      </c>
      <c r="C22" s="290" t="str">
        <f>IF(基本情報入力シート!D38="","",基本情報入力シート!D38)</f>
        <v/>
      </c>
      <c r="D22" s="291" t="str">
        <f>IF(基本情報入力シート!E38="","",基本情報入力シート!E38)</f>
        <v/>
      </c>
      <c r="E22" s="281" t="str">
        <f>IF(基本情報入力シート!F38="","",基本情報入力シート!F38)</f>
        <v/>
      </c>
      <c r="F22" s="281" t="str">
        <f>IF(基本情報入力シート!G38="","",基本情報入力シート!G38)</f>
        <v/>
      </c>
      <c r="G22" s="281" t="str">
        <f>IF(基本情報入力シート!H38="","",基本情報入力シート!H38)</f>
        <v/>
      </c>
      <c r="H22" s="281" t="str">
        <f>IF(基本情報入力シート!I38="","",基本情報入力シート!I38)</f>
        <v/>
      </c>
      <c r="I22" s="281" t="str">
        <f>IF(基本情報入力シート!J38="","",基本情報入力シート!J38)</f>
        <v/>
      </c>
      <c r="J22" s="281" t="str">
        <f>IF(基本情報入力シート!K38="","",基本情報入力シート!K38)</f>
        <v/>
      </c>
      <c r="K22" s="282" t="str">
        <f>IF(基本情報入力シート!L38="","",基本情報入力シート!L38)</f>
        <v/>
      </c>
      <c r="L22" s="275" t="s">
        <v>190</v>
      </c>
      <c r="M22" s="283" t="str">
        <f>IF(基本情報入力シート!M38="","",基本情報入力シート!M38)</f>
        <v/>
      </c>
      <c r="N22" s="212" t="str">
        <f>IF(基本情報入力シート!R38="","",基本情報入力シート!R38)</f>
        <v/>
      </c>
      <c r="O22" s="212" t="str">
        <f>IF(基本情報入力シート!W38="","",基本情報入力シート!W38)</f>
        <v/>
      </c>
      <c r="P22" s="484" t="str">
        <f>IF(基本情報入力シート!X38="","",基本情報入力シート!X38)</f>
        <v/>
      </c>
      <c r="Q22" s="484" t="str">
        <f>IF(基本情報入力シート!Y38="","",基本情報入力シート!Y38)</f>
        <v/>
      </c>
      <c r="R22" s="442"/>
      <c r="S22" s="440"/>
      <c r="T22" s="443"/>
      <c r="U22" s="276"/>
      <c r="V22" s="269"/>
      <c r="W22" s="269"/>
      <c r="X22" s="269"/>
      <c r="Y22" s="269"/>
    </row>
    <row r="23" spans="1:27" ht="27.75" customHeight="1">
      <c r="A23" s="211">
        <f t="shared" si="0"/>
        <v>7</v>
      </c>
      <c r="B23" s="280" t="str">
        <f>IF(基本情報入力シート!C39="","",基本情報入力シート!C39)</f>
        <v/>
      </c>
      <c r="C23" s="290" t="str">
        <f>IF(基本情報入力シート!D39="","",基本情報入力シート!D39)</f>
        <v/>
      </c>
      <c r="D23" s="291" t="str">
        <f>IF(基本情報入力シート!E39="","",基本情報入力シート!E39)</f>
        <v/>
      </c>
      <c r="E23" s="281" t="str">
        <f>IF(基本情報入力シート!F39="","",基本情報入力シート!F39)</f>
        <v/>
      </c>
      <c r="F23" s="281" t="str">
        <f>IF(基本情報入力シート!G39="","",基本情報入力シート!G39)</f>
        <v/>
      </c>
      <c r="G23" s="281" t="str">
        <f>IF(基本情報入力シート!H39="","",基本情報入力シート!H39)</f>
        <v/>
      </c>
      <c r="H23" s="281" t="str">
        <f>IF(基本情報入力シート!I39="","",基本情報入力シート!I39)</f>
        <v/>
      </c>
      <c r="I23" s="281" t="str">
        <f>IF(基本情報入力シート!J39="","",基本情報入力シート!J39)</f>
        <v/>
      </c>
      <c r="J23" s="281" t="str">
        <f>IF(基本情報入力シート!K39="","",基本情報入力シート!K39)</f>
        <v/>
      </c>
      <c r="K23" s="282" t="str">
        <f>IF(基本情報入力シート!L39="","",基本情報入力シート!L39)</f>
        <v/>
      </c>
      <c r="L23" s="275" t="s">
        <v>191</v>
      </c>
      <c r="M23" s="283" t="str">
        <f>IF(基本情報入力シート!M39="","",基本情報入力シート!M39)</f>
        <v/>
      </c>
      <c r="N23" s="212" t="str">
        <f>IF(基本情報入力シート!R39="","",基本情報入力シート!R39)</f>
        <v/>
      </c>
      <c r="O23" s="212" t="str">
        <f>IF(基本情報入力シート!W39="","",基本情報入力シート!W39)</f>
        <v/>
      </c>
      <c r="P23" s="484" t="str">
        <f>IF(基本情報入力シート!X39="","",基本情報入力シート!X39)</f>
        <v/>
      </c>
      <c r="Q23" s="484" t="str">
        <f>IF(基本情報入力シート!Y39="","",基本情報入力シート!Y39)</f>
        <v/>
      </c>
      <c r="R23" s="442"/>
      <c r="S23" s="440"/>
      <c r="T23" s="443"/>
      <c r="U23" s="276"/>
      <c r="V23" s="269"/>
      <c r="W23" s="269"/>
      <c r="X23" s="269"/>
      <c r="Y23" s="269"/>
    </row>
    <row r="24" spans="1:27" ht="27.75" customHeight="1">
      <c r="A24" s="211">
        <f t="shared" si="0"/>
        <v>8</v>
      </c>
      <c r="B24" s="280" t="str">
        <f>IF(基本情報入力シート!C40="","",基本情報入力シート!C40)</f>
        <v/>
      </c>
      <c r="C24" s="290" t="str">
        <f>IF(基本情報入力シート!D40="","",基本情報入力シート!D40)</f>
        <v/>
      </c>
      <c r="D24" s="291" t="str">
        <f>IF(基本情報入力シート!E40="","",基本情報入力シート!E40)</f>
        <v/>
      </c>
      <c r="E24" s="281" t="str">
        <f>IF(基本情報入力シート!F40="","",基本情報入力シート!F40)</f>
        <v/>
      </c>
      <c r="F24" s="281" t="str">
        <f>IF(基本情報入力シート!G40="","",基本情報入力シート!G40)</f>
        <v/>
      </c>
      <c r="G24" s="281" t="str">
        <f>IF(基本情報入力シート!H40="","",基本情報入力シート!H40)</f>
        <v/>
      </c>
      <c r="H24" s="281" t="str">
        <f>IF(基本情報入力シート!I40="","",基本情報入力シート!I40)</f>
        <v/>
      </c>
      <c r="I24" s="281" t="str">
        <f>IF(基本情報入力シート!J40="","",基本情報入力シート!J40)</f>
        <v/>
      </c>
      <c r="J24" s="281" t="str">
        <f>IF(基本情報入力シート!K40="","",基本情報入力シート!K40)</f>
        <v/>
      </c>
      <c r="K24" s="282" t="str">
        <f>IF(基本情報入力シート!L40="","",基本情報入力シート!L40)</f>
        <v/>
      </c>
      <c r="L24" s="275" t="s">
        <v>192</v>
      </c>
      <c r="M24" s="283" t="str">
        <f>IF(基本情報入力シート!M40="","",基本情報入力シート!M40)</f>
        <v/>
      </c>
      <c r="N24" s="212" t="str">
        <f>IF(基本情報入力シート!R40="","",基本情報入力シート!R40)</f>
        <v/>
      </c>
      <c r="O24" s="212" t="str">
        <f>IF(基本情報入力シート!W40="","",基本情報入力シート!W40)</f>
        <v/>
      </c>
      <c r="P24" s="484" t="str">
        <f>IF(基本情報入力シート!X40="","",基本情報入力シート!X40)</f>
        <v/>
      </c>
      <c r="Q24" s="484" t="str">
        <f>IF(基本情報入力シート!Y40="","",基本情報入力シート!Y40)</f>
        <v/>
      </c>
      <c r="R24" s="442"/>
      <c r="S24" s="440"/>
      <c r="T24" s="443"/>
      <c r="U24" s="276"/>
      <c r="V24" s="269"/>
      <c r="W24" s="269"/>
      <c r="X24" s="269"/>
      <c r="Y24" s="269"/>
    </row>
    <row r="25" spans="1:27" ht="27.75" customHeight="1">
      <c r="A25" s="211">
        <f t="shared" si="0"/>
        <v>9</v>
      </c>
      <c r="B25" s="280" t="str">
        <f>IF(基本情報入力シート!C41="","",基本情報入力シート!C41)</f>
        <v/>
      </c>
      <c r="C25" s="290" t="str">
        <f>IF(基本情報入力シート!D41="","",基本情報入力シート!D41)</f>
        <v/>
      </c>
      <c r="D25" s="291" t="str">
        <f>IF(基本情報入力シート!E41="","",基本情報入力シート!E41)</f>
        <v/>
      </c>
      <c r="E25" s="281" t="str">
        <f>IF(基本情報入力シート!F41="","",基本情報入力シート!F41)</f>
        <v/>
      </c>
      <c r="F25" s="281" t="str">
        <f>IF(基本情報入力シート!G41="","",基本情報入力シート!G41)</f>
        <v/>
      </c>
      <c r="G25" s="281" t="str">
        <f>IF(基本情報入力シート!H41="","",基本情報入力シート!H41)</f>
        <v/>
      </c>
      <c r="H25" s="281" t="str">
        <f>IF(基本情報入力シート!I41="","",基本情報入力シート!I41)</f>
        <v/>
      </c>
      <c r="I25" s="281" t="str">
        <f>IF(基本情報入力シート!J41="","",基本情報入力シート!J41)</f>
        <v/>
      </c>
      <c r="J25" s="281" t="str">
        <f>IF(基本情報入力シート!K41="","",基本情報入力シート!K41)</f>
        <v/>
      </c>
      <c r="K25" s="282" t="str">
        <f>IF(基本情報入力シート!L41="","",基本情報入力シート!L41)</f>
        <v/>
      </c>
      <c r="L25" s="275" t="s">
        <v>193</v>
      </c>
      <c r="M25" s="283" t="str">
        <f>IF(基本情報入力シート!M41="","",基本情報入力シート!M41)</f>
        <v/>
      </c>
      <c r="N25" s="212" t="str">
        <f>IF(基本情報入力シート!R41="","",基本情報入力シート!R41)</f>
        <v/>
      </c>
      <c r="O25" s="212" t="str">
        <f>IF(基本情報入力シート!W41="","",基本情報入力シート!W41)</f>
        <v/>
      </c>
      <c r="P25" s="484" t="str">
        <f>IF(基本情報入力シート!X41="","",基本情報入力シート!X41)</f>
        <v/>
      </c>
      <c r="Q25" s="484" t="str">
        <f>IF(基本情報入力シート!Y41="","",基本情報入力シート!Y41)</f>
        <v/>
      </c>
      <c r="R25" s="442"/>
      <c r="S25" s="440"/>
      <c r="T25" s="443"/>
      <c r="U25" s="276"/>
      <c r="V25" s="269"/>
      <c r="W25" s="269"/>
      <c r="X25" s="269"/>
      <c r="Y25" s="269"/>
    </row>
    <row r="26" spans="1:27" ht="27.75" customHeight="1">
      <c r="A26" s="211">
        <f t="shared" si="0"/>
        <v>10</v>
      </c>
      <c r="B26" s="280" t="str">
        <f>IF(基本情報入力シート!C42="","",基本情報入力シート!C42)</f>
        <v/>
      </c>
      <c r="C26" s="290" t="str">
        <f>IF(基本情報入力シート!D42="","",基本情報入力シート!D42)</f>
        <v/>
      </c>
      <c r="D26" s="291" t="str">
        <f>IF(基本情報入力シート!E42="","",基本情報入力シート!E42)</f>
        <v/>
      </c>
      <c r="E26" s="281" t="str">
        <f>IF(基本情報入力シート!F42="","",基本情報入力シート!F42)</f>
        <v/>
      </c>
      <c r="F26" s="281" t="str">
        <f>IF(基本情報入力シート!G42="","",基本情報入力シート!G42)</f>
        <v/>
      </c>
      <c r="G26" s="281" t="str">
        <f>IF(基本情報入力シート!H42="","",基本情報入力シート!H42)</f>
        <v/>
      </c>
      <c r="H26" s="281" t="str">
        <f>IF(基本情報入力シート!I42="","",基本情報入力シート!I42)</f>
        <v/>
      </c>
      <c r="I26" s="281" t="str">
        <f>IF(基本情報入力シート!J42="","",基本情報入力シート!J42)</f>
        <v/>
      </c>
      <c r="J26" s="281" t="str">
        <f>IF(基本情報入力シート!K42="","",基本情報入力シート!K42)</f>
        <v/>
      </c>
      <c r="K26" s="282" t="str">
        <f>IF(基本情報入力シート!L42="","",基本情報入力シート!L42)</f>
        <v/>
      </c>
      <c r="L26" s="275" t="s">
        <v>194</v>
      </c>
      <c r="M26" s="283" t="str">
        <f>IF(基本情報入力シート!M42="","",基本情報入力シート!M42)</f>
        <v/>
      </c>
      <c r="N26" s="212" t="str">
        <f>IF(基本情報入力シート!R42="","",基本情報入力シート!R42)</f>
        <v/>
      </c>
      <c r="O26" s="212" t="str">
        <f>IF(基本情報入力シート!W42="","",基本情報入力シート!W42)</f>
        <v/>
      </c>
      <c r="P26" s="484" t="str">
        <f>IF(基本情報入力シート!X42="","",基本情報入力シート!X42)</f>
        <v/>
      </c>
      <c r="Q26" s="484" t="str">
        <f>IF(基本情報入力シート!Y42="","",基本情報入力シート!Y42)</f>
        <v/>
      </c>
      <c r="R26" s="442"/>
      <c r="S26" s="440"/>
      <c r="T26" s="443"/>
      <c r="U26" s="276"/>
      <c r="V26" s="269"/>
      <c r="W26" s="269"/>
      <c r="X26" s="269"/>
      <c r="Y26" s="269"/>
    </row>
    <row r="27" spans="1:27" ht="27.75" customHeight="1">
      <c r="A27" s="211">
        <f t="shared" si="0"/>
        <v>11</v>
      </c>
      <c r="B27" s="280" t="str">
        <f>IF(基本情報入力シート!C43="","",基本情報入力シート!C43)</f>
        <v/>
      </c>
      <c r="C27" s="290" t="str">
        <f>IF(基本情報入力シート!D43="","",基本情報入力シート!D43)</f>
        <v/>
      </c>
      <c r="D27" s="291" t="str">
        <f>IF(基本情報入力シート!E43="","",基本情報入力シート!E43)</f>
        <v/>
      </c>
      <c r="E27" s="281" t="str">
        <f>IF(基本情報入力シート!F43="","",基本情報入力シート!F43)</f>
        <v/>
      </c>
      <c r="F27" s="281" t="str">
        <f>IF(基本情報入力シート!G43="","",基本情報入力シート!G43)</f>
        <v/>
      </c>
      <c r="G27" s="281" t="str">
        <f>IF(基本情報入力シート!H43="","",基本情報入力シート!H43)</f>
        <v/>
      </c>
      <c r="H27" s="281" t="str">
        <f>IF(基本情報入力シート!I43="","",基本情報入力シート!I43)</f>
        <v/>
      </c>
      <c r="I27" s="281" t="str">
        <f>IF(基本情報入力シート!J43="","",基本情報入力シート!J43)</f>
        <v/>
      </c>
      <c r="J27" s="281" t="str">
        <f>IF(基本情報入力シート!K43="","",基本情報入力シート!K43)</f>
        <v/>
      </c>
      <c r="K27" s="282" t="str">
        <f>IF(基本情報入力シート!L43="","",基本情報入力シート!L43)</f>
        <v/>
      </c>
      <c r="L27" s="275" t="s">
        <v>195</v>
      </c>
      <c r="M27" s="283" t="str">
        <f>IF(基本情報入力シート!M43="","",基本情報入力シート!M43)</f>
        <v/>
      </c>
      <c r="N27" s="212" t="str">
        <f>IF(基本情報入力シート!R43="","",基本情報入力シート!R43)</f>
        <v/>
      </c>
      <c r="O27" s="212" t="str">
        <f>IF(基本情報入力シート!W43="","",基本情報入力シート!W43)</f>
        <v/>
      </c>
      <c r="P27" s="484" t="str">
        <f>IF(基本情報入力シート!X43="","",基本情報入力シート!X43)</f>
        <v/>
      </c>
      <c r="Q27" s="484" t="str">
        <f>IF(基本情報入力シート!Y43="","",基本情報入力シート!Y43)</f>
        <v/>
      </c>
      <c r="R27" s="442"/>
      <c r="S27" s="440"/>
      <c r="T27" s="443"/>
      <c r="U27" s="276"/>
      <c r="V27" s="269"/>
      <c r="W27" s="269"/>
      <c r="X27" s="269"/>
      <c r="Y27" s="269"/>
    </row>
    <row r="28" spans="1:27" ht="27.75" customHeight="1">
      <c r="A28" s="211">
        <f t="shared" si="0"/>
        <v>12</v>
      </c>
      <c r="B28" s="280" t="str">
        <f>IF(基本情報入力シート!C44="","",基本情報入力シート!C44)</f>
        <v/>
      </c>
      <c r="C28" s="290" t="str">
        <f>IF(基本情報入力シート!D44="","",基本情報入力シート!D44)</f>
        <v/>
      </c>
      <c r="D28" s="291" t="str">
        <f>IF(基本情報入力シート!E44="","",基本情報入力シート!E44)</f>
        <v/>
      </c>
      <c r="E28" s="281" t="str">
        <f>IF(基本情報入力シート!F44="","",基本情報入力シート!F44)</f>
        <v/>
      </c>
      <c r="F28" s="281" t="str">
        <f>IF(基本情報入力シート!G44="","",基本情報入力シート!G44)</f>
        <v/>
      </c>
      <c r="G28" s="281" t="str">
        <f>IF(基本情報入力シート!H44="","",基本情報入力シート!H44)</f>
        <v/>
      </c>
      <c r="H28" s="281" t="str">
        <f>IF(基本情報入力シート!I44="","",基本情報入力シート!I44)</f>
        <v/>
      </c>
      <c r="I28" s="281" t="str">
        <f>IF(基本情報入力シート!J44="","",基本情報入力シート!J44)</f>
        <v/>
      </c>
      <c r="J28" s="281" t="str">
        <f>IF(基本情報入力シート!K44="","",基本情報入力シート!K44)</f>
        <v/>
      </c>
      <c r="K28" s="282" t="str">
        <f>IF(基本情報入力シート!L44="","",基本情報入力シート!L44)</f>
        <v/>
      </c>
      <c r="L28" s="275" t="s">
        <v>196</v>
      </c>
      <c r="M28" s="283" t="str">
        <f>IF(基本情報入力シート!M44="","",基本情報入力シート!M44)</f>
        <v/>
      </c>
      <c r="N28" s="212" t="str">
        <f>IF(基本情報入力シート!R44="","",基本情報入力シート!R44)</f>
        <v/>
      </c>
      <c r="O28" s="212" t="str">
        <f>IF(基本情報入力シート!W44="","",基本情報入力シート!W44)</f>
        <v/>
      </c>
      <c r="P28" s="484" t="str">
        <f>IF(基本情報入力シート!X44="","",基本情報入力シート!X44)</f>
        <v/>
      </c>
      <c r="Q28" s="484" t="str">
        <f>IF(基本情報入力シート!Y44="","",基本情報入力シート!Y44)</f>
        <v/>
      </c>
      <c r="R28" s="444"/>
      <c r="S28" s="445"/>
      <c r="T28" s="446"/>
      <c r="U28" s="276"/>
      <c r="V28" s="269"/>
      <c r="W28" s="269"/>
      <c r="X28" s="269"/>
      <c r="Y28" s="269"/>
    </row>
    <row r="29" spans="1:27" ht="27.75" customHeight="1">
      <c r="A29" s="211">
        <f t="shared" si="0"/>
        <v>13</v>
      </c>
      <c r="B29" s="280" t="str">
        <f>IF(基本情報入力シート!C45="","",基本情報入力シート!C45)</f>
        <v/>
      </c>
      <c r="C29" s="290" t="str">
        <f>IF(基本情報入力シート!D45="","",基本情報入力シート!D45)</f>
        <v/>
      </c>
      <c r="D29" s="291" t="str">
        <f>IF(基本情報入力シート!E45="","",基本情報入力シート!E45)</f>
        <v/>
      </c>
      <c r="E29" s="281" t="str">
        <f>IF(基本情報入力シート!F45="","",基本情報入力シート!F45)</f>
        <v/>
      </c>
      <c r="F29" s="281" t="str">
        <f>IF(基本情報入力シート!G45="","",基本情報入力シート!G45)</f>
        <v/>
      </c>
      <c r="G29" s="281" t="str">
        <f>IF(基本情報入力シート!H45="","",基本情報入力シート!H45)</f>
        <v/>
      </c>
      <c r="H29" s="281" t="str">
        <f>IF(基本情報入力シート!I45="","",基本情報入力シート!I45)</f>
        <v/>
      </c>
      <c r="I29" s="281" t="str">
        <f>IF(基本情報入力シート!J45="","",基本情報入力シート!J45)</f>
        <v/>
      </c>
      <c r="J29" s="281" t="str">
        <f>IF(基本情報入力シート!K45="","",基本情報入力シート!K45)</f>
        <v/>
      </c>
      <c r="K29" s="282" t="str">
        <f>IF(基本情報入力シート!L45="","",基本情報入力シート!L45)</f>
        <v/>
      </c>
      <c r="L29" s="275" t="s">
        <v>197</v>
      </c>
      <c r="M29" s="283" t="str">
        <f>IF(基本情報入力シート!M45="","",基本情報入力シート!M45)</f>
        <v/>
      </c>
      <c r="N29" s="212" t="str">
        <f>IF(基本情報入力シート!R45="","",基本情報入力シート!R45)</f>
        <v/>
      </c>
      <c r="O29" s="212" t="str">
        <f>IF(基本情報入力シート!W45="","",基本情報入力シート!W45)</f>
        <v/>
      </c>
      <c r="P29" s="484" t="str">
        <f>IF(基本情報入力シート!X45="","",基本情報入力シート!X45)</f>
        <v/>
      </c>
      <c r="Q29" s="484" t="str">
        <f>IF(基本情報入力シート!Y45="","",基本情報入力シート!Y45)</f>
        <v/>
      </c>
      <c r="R29" s="444"/>
      <c r="S29" s="445"/>
      <c r="T29" s="446"/>
      <c r="U29" s="276"/>
      <c r="V29" s="269"/>
      <c r="W29" s="269"/>
      <c r="X29" s="269"/>
      <c r="Y29" s="269"/>
    </row>
    <row r="30" spans="1:27" ht="27.75" customHeight="1">
      <c r="A30" s="211">
        <f t="shared" si="0"/>
        <v>14</v>
      </c>
      <c r="B30" s="280" t="str">
        <f>IF(基本情報入力シート!C46="","",基本情報入力シート!C46)</f>
        <v/>
      </c>
      <c r="C30" s="290" t="str">
        <f>IF(基本情報入力シート!D46="","",基本情報入力シート!D46)</f>
        <v/>
      </c>
      <c r="D30" s="291" t="str">
        <f>IF(基本情報入力シート!E46="","",基本情報入力シート!E46)</f>
        <v/>
      </c>
      <c r="E30" s="281" t="str">
        <f>IF(基本情報入力シート!F46="","",基本情報入力シート!F46)</f>
        <v/>
      </c>
      <c r="F30" s="281" t="str">
        <f>IF(基本情報入力シート!G46="","",基本情報入力シート!G46)</f>
        <v/>
      </c>
      <c r="G30" s="281" t="str">
        <f>IF(基本情報入力シート!H46="","",基本情報入力シート!H46)</f>
        <v/>
      </c>
      <c r="H30" s="281" t="str">
        <f>IF(基本情報入力シート!I46="","",基本情報入力シート!I46)</f>
        <v/>
      </c>
      <c r="I30" s="281" t="str">
        <f>IF(基本情報入力シート!J46="","",基本情報入力シート!J46)</f>
        <v/>
      </c>
      <c r="J30" s="281" t="str">
        <f>IF(基本情報入力シート!K46="","",基本情報入力シート!K46)</f>
        <v/>
      </c>
      <c r="K30" s="282" t="str">
        <f>IF(基本情報入力シート!L46="","",基本情報入力シート!L46)</f>
        <v/>
      </c>
      <c r="L30" s="275" t="s">
        <v>198</v>
      </c>
      <c r="M30" s="283" t="str">
        <f>IF(基本情報入力シート!M46="","",基本情報入力シート!M46)</f>
        <v/>
      </c>
      <c r="N30" s="212" t="str">
        <f>IF(基本情報入力シート!R46="","",基本情報入力シート!R46)</f>
        <v/>
      </c>
      <c r="O30" s="212" t="str">
        <f>IF(基本情報入力シート!W46="","",基本情報入力シート!W46)</f>
        <v/>
      </c>
      <c r="P30" s="484" t="str">
        <f>IF(基本情報入力シート!X46="","",基本情報入力シート!X46)</f>
        <v/>
      </c>
      <c r="Q30" s="484" t="str">
        <f>IF(基本情報入力シート!Y46="","",基本情報入力シート!Y46)</f>
        <v/>
      </c>
      <c r="R30" s="444"/>
      <c r="S30" s="445"/>
      <c r="T30" s="446"/>
      <c r="U30" s="276"/>
      <c r="V30" s="269"/>
      <c r="W30" s="269"/>
      <c r="X30" s="269"/>
      <c r="Y30" s="269"/>
    </row>
    <row r="31" spans="1:27" ht="27.75" customHeight="1">
      <c r="A31" s="211">
        <f t="shared" si="0"/>
        <v>15</v>
      </c>
      <c r="B31" s="280" t="str">
        <f>IF(基本情報入力シート!C47="","",基本情報入力シート!C47)</f>
        <v/>
      </c>
      <c r="C31" s="290" t="str">
        <f>IF(基本情報入力シート!D47="","",基本情報入力シート!D47)</f>
        <v/>
      </c>
      <c r="D31" s="291" t="str">
        <f>IF(基本情報入力シート!E47="","",基本情報入力シート!E47)</f>
        <v/>
      </c>
      <c r="E31" s="281" t="str">
        <f>IF(基本情報入力シート!F47="","",基本情報入力シート!F47)</f>
        <v/>
      </c>
      <c r="F31" s="281" t="str">
        <f>IF(基本情報入力シート!G47="","",基本情報入力シート!G47)</f>
        <v/>
      </c>
      <c r="G31" s="281" t="str">
        <f>IF(基本情報入力シート!H47="","",基本情報入力シート!H47)</f>
        <v/>
      </c>
      <c r="H31" s="281" t="str">
        <f>IF(基本情報入力シート!I47="","",基本情報入力シート!I47)</f>
        <v/>
      </c>
      <c r="I31" s="281" t="str">
        <f>IF(基本情報入力シート!J47="","",基本情報入力シート!J47)</f>
        <v/>
      </c>
      <c r="J31" s="281" t="str">
        <f>IF(基本情報入力シート!K47="","",基本情報入力シート!K47)</f>
        <v/>
      </c>
      <c r="K31" s="282" t="str">
        <f>IF(基本情報入力シート!L47="","",基本情報入力シート!L47)</f>
        <v/>
      </c>
      <c r="L31" s="275" t="s">
        <v>199</v>
      </c>
      <c r="M31" s="283" t="str">
        <f>IF(基本情報入力シート!M47="","",基本情報入力シート!M47)</f>
        <v/>
      </c>
      <c r="N31" s="212" t="str">
        <f>IF(基本情報入力シート!R47="","",基本情報入力シート!R47)</f>
        <v/>
      </c>
      <c r="O31" s="212" t="str">
        <f>IF(基本情報入力シート!W47="","",基本情報入力シート!W47)</f>
        <v/>
      </c>
      <c r="P31" s="484" t="str">
        <f>IF(基本情報入力シート!X47="","",基本情報入力シート!X47)</f>
        <v/>
      </c>
      <c r="Q31" s="484" t="str">
        <f>IF(基本情報入力シート!Y47="","",基本情報入力シート!Y47)</f>
        <v/>
      </c>
      <c r="R31" s="444"/>
      <c r="S31" s="445"/>
      <c r="T31" s="446"/>
      <c r="U31" s="276"/>
      <c r="V31" s="269"/>
      <c r="W31" s="269"/>
      <c r="X31" s="269"/>
      <c r="Y31" s="269"/>
    </row>
    <row r="32" spans="1:27" ht="27.75" customHeight="1">
      <c r="A32" s="211">
        <f t="shared" si="0"/>
        <v>16</v>
      </c>
      <c r="B32" s="280" t="str">
        <f>IF(基本情報入力シート!C48="","",基本情報入力シート!C48)</f>
        <v/>
      </c>
      <c r="C32" s="290" t="str">
        <f>IF(基本情報入力シート!D48="","",基本情報入力シート!D48)</f>
        <v/>
      </c>
      <c r="D32" s="291" t="str">
        <f>IF(基本情報入力シート!E48="","",基本情報入力シート!E48)</f>
        <v/>
      </c>
      <c r="E32" s="281" t="str">
        <f>IF(基本情報入力シート!F48="","",基本情報入力シート!F48)</f>
        <v/>
      </c>
      <c r="F32" s="281" t="str">
        <f>IF(基本情報入力シート!G48="","",基本情報入力シート!G48)</f>
        <v/>
      </c>
      <c r="G32" s="281" t="str">
        <f>IF(基本情報入力シート!H48="","",基本情報入力シート!H48)</f>
        <v/>
      </c>
      <c r="H32" s="281" t="str">
        <f>IF(基本情報入力シート!I48="","",基本情報入力シート!I48)</f>
        <v/>
      </c>
      <c r="I32" s="281" t="str">
        <f>IF(基本情報入力シート!J48="","",基本情報入力シート!J48)</f>
        <v/>
      </c>
      <c r="J32" s="281" t="str">
        <f>IF(基本情報入力シート!K48="","",基本情報入力シート!K48)</f>
        <v/>
      </c>
      <c r="K32" s="282" t="str">
        <f>IF(基本情報入力シート!L48="","",基本情報入力シート!L48)</f>
        <v/>
      </c>
      <c r="L32" s="275" t="s">
        <v>200</v>
      </c>
      <c r="M32" s="283" t="str">
        <f>IF(基本情報入力シート!M48="","",基本情報入力シート!M48)</f>
        <v/>
      </c>
      <c r="N32" s="212" t="str">
        <f>IF(基本情報入力シート!R48="","",基本情報入力シート!R48)</f>
        <v/>
      </c>
      <c r="O32" s="212" t="str">
        <f>IF(基本情報入力シート!W48="","",基本情報入力シート!W48)</f>
        <v/>
      </c>
      <c r="P32" s="484" t="str">
        <f>IF(基本情報入力シート!X48="","",基本情報入力シート!X48)</f>
        <v/>
      </c>
      <c r="Q32" s="484" t="str">
        <f>IF(基本情報入力シート!Y48="","",基本情報入力シート!Y48)</f>
        <v/>
      </c>
      <c r="R32" s="444"/>
      <c r="S32" s="445"/>
      <c r="T32" s="446"/>
      <c r="U32" s="276"/>
      <c r="V32" s="269"/>
      <c r="W32" s="269"/>
      <c r="X32" s="269"/>
      <c r="Y32" s="269"/>
    </row>
    <row r="33" spans="1:25" ht="27.75" customHeight="1">
      <c r="A33" s="211">
        <f t="shared" si="0"/>
        <v>17</v>
      </c>
      <c r="B33" s="280" t="str">
        <f>IF(基本情報入力シート!C49="","",基本情報入力シート!C49)</f>
        <v/>
      </c>
      <c r="C33" s="290" t="str">
        <f>IF(基本情報入力シート!D49="","",基本情報入力シート!D49)</f>
        <v/>
      </c>
      <c r="D33" s="291" t="str">
        <f>IF(基本情報入力シート!E49="","",基本情報入力シート!E49)</f>
        <v/>
      </c>
      <c r="E33" s="281" t="str">
        <f>IF(基本情報入力シート!F49="","",基本情報入力シート!F49)</f>
        <v/>
      </c>
      <c r="F33" s="281" t="str">
        <f>IF(基本情報入力シート!G49="","",基本情報入力シート!G49)</f>
        <v/>
      </c>
      <c r="G33" s="281" t="str">
        <f>IF(基本情報入力シート!H49="","",基本情報入力シート!H49)</f>
        <v/>
      </c>
      <c r="H33" s="281" t="str">
        <f>IF(基本情報入力シート!I49="","",基本情報入力シート!I49)</f>
        <v/>
      </c>
      <c r="I33" s="281" t="str">
        <f>IF(基本情報入力シート!J49="","",基本情報入力シート!J49)</f>
        <v/>
      </c>
      <c r="J33" s="281" t="str">
        <f>IF(基本情報入力シート!K49="","",基本情報入力シート!K49)</f>
        <v/>
      </c>
      <c r="K33" s="282" t="str">
        <f>IF(基本情報入力シート!L49="","",基本情報入力シート!L49)</f>
        <v/>
      </c>
      <c r="L33" s="275" t="s">
        <v>201</v>
      </c>
      <c r="M33" s="283" t="str">
        <f>IF(基本情報入力シート!M49="","",基本情報入力シート!M49)</f>
        <v/>
      </c>
      <c r="N33" s="212" t="str">
        <f>IF(基本情報入力シート!R49="","",基本情報入力シート!R49)</f>
        <v/>
      </c>
      <c r="O33" s="212" t="str">
        <f>IF(基本情報入力シート!W49="","",基本情報入力シート!W49)</f>
        <v/>
      </c>
      <c r="P33" s="484" t="str">
        <f>IF(基本情報入力シート!X49="","",基本情報入力シート!X49)</f>
        <v/>
      </c>
      <c r="Q33" s="484" t="str">
        <f>IF(基本情報入力シート!Y49="","",基本情報入力シート!Y49)</f>
        <v/>
      </c>
      <c r="R33" s="444"/>
      <c r="S33" s="445"/>
      <c r="T33" s="446"/>
      <c r="U33" s="276"/>
      <c r="V33" s="269"/>
      <c r="W33" s="269"/>
      <c r="X33" s="269"/>
      <c r="Y33" s="269"/>
    </row>
    <row r="34" spans="1:25" ht="27.75" customHeight="1">
      <c r="A34" s="211">
        <f t="shared" si="0"/>
        <v>18</v>
      </c>
      <c r="B34" s="280" t="str">
        <f>IF(基本情報入力シート!C50="","",基本情報入力シート!C50)</f>
        <v/>
      </c>
      <c r="C34" s="290" t="str">
        <f>IF(基本情報入力シート!D50="","",基本情報入力シート!D50)</f>
        <v/>
      </c>
      <c r="D34" s="291" t="str">
        <f>IF(基本情報入力シート!E50="","",基本情報入力シート!E50)</f>
        <v/>
      </c>
      <c r="E34" s="281" t="str">
        <f>IF(基本情報入力シート!F50="","",基本情報入力シート!F50)</f>
        <v/>
      </c>
      <c r="F34" s="281" t="str">
        <f>IF(基本情報入力シート!G50="","",基本情報入力シート!G50)</f>
        <v/>
      </c>
      <c r="G34" s="281" t="str">
        <f>IF(基本情報入力シート!H50="","",基本情報入力シート!H50)</f>
        <v/>
      </c>
      <c r="H34" s="281" t="str">
        <f>IF(基本情報入力シート!I50="","",基本情報入力シート!I50)</f>
        <v/>
      </c>
      <c r="I34" s="281" t="str">
        <f>IF(基本情報入力シート!J50="","",基本情報入力シート!J50)</f>
        <v/>
      </c>
      <c r="J34" s="281" t="str">
        <f>IF(基本情報入力シート!K50="","",基本情報入力シート!K50)</f>
        <v/>
      </c>
      <c r="K34" s="282" t="str">
        <f>IF(基本情報入力シート!L50="","",基本情報入力シート!L50)</f>
        <v/>
      </c>
      <c r="L34" s="275" t="s">
        <v>202</v>
      </c>
      <c r="M34" s="283" t="str">
        <f>IF(基本情報入力シート!M50="","",基本情報入力シート!M50)</f>
        <v/>
      </c>
      <c r="N34" s="212" t="str">
        <f>IF(基本情報入力シート!R50="","",基本情報入力シート!R50)</f>
        <v/>
      </c>
      <c r="O34" s="212" t="str">
        <f>IF(基本情報入力シート!W50="","",基本情報入力シート!W50)</f>
        <v/>
      </c>
      <c r="P34" s="484" t="str">
        <f>IF(基本情報入力シート!X50="","",基本情報入力シート!X50)</f>
        <v/>
      </c>
      <c r="Q34" s="484" t="str">
        <f>IF(基本情報入力シート!Y50="","",基本情報入力シート!Y50)</f>
        <v/>
      </c>
      <c r="R34" s="444"/>
      <c r="S34" s="445"/>
      <c r="T34" s="446"/>
      <c r="U34" s="276"/>
      <c r="V34" s="269"/>
      <c r="W34" s="269"/>
      <c r="X34" s="269"/>
      <c r="Y34" s="269"/>
    </row>
    <row r="35" spans="1:25" ht="27.75" customHeight="1">
      <c r="A35" s="211">
        <f t="shared" si="0"/>
        <v>19</v>
      </c>
      <c r="B35" s="280" t="str">
        <f>IF(基本情報入力シート!C51="","",基本情報入力シート!C51)</f>
        <v/>
      </c>
      <c r="C35" s="290" t="str">
        <f>IF(基本情報入力シート!D51="","",基本情報入力シート!D51)</f>
        <v/>
      </c>
      <c r="D35" s="291" t="str">
        <f>IF(基本情報入力シート!E51="","",基本情報入力シート!E51)</f>
        <v/>
      </c>
      <c r="E35" s="281" t="str">
        <f>IF(基本情報入力シート!F51="","",基本情報入力シート!F51)</f>
        <v/>
      </c>
      <c r="F35" s="281" t="str">
        <f>IF(基本情報入力シート!G51="","",基本情報入力シート!G51)</f>
        <v/>
      </c>
      <c r="G35" s="281" t="str">
        <f>IF(基本情報入力シート!H51="","",基本情報入力シート!H51)</f>
        <v/>
      </c>
      <c r="H35" s="281" t="str">
        <f>IF(基本情報入力シート!I51="","",基本情報入力シート!I51)</f>
        <v/>
      </c>
      <c r="I35" s="281" t="str">
        <f>IF(基本情報入力シート!J51="","",基本情報入力シート!J51)</f>
        <v/>
      </c>
      <c r="J35" s="281" t="str">
        <f>IF(基本情報入力シート!K51="","",基本情報入力シート!K51)</f>
        <v/>
      </c>
      <c r="K35" s="282" t="str">
        <f>IF(基本情報入力シート!L51="","",基本情報入力シート!L51)</f>
        <v/>
      </c>
      <c r="L35" s="275" t="s">
        <v>203</v>
      </c>
      <c r="M35" s="283" t="str">
        <f>IF(基本情報入力シート!M51="","",基本情報入力シート!M51)</f>
        <v/>
      </c>
      <c r="N35" s="212" t="str">
        <f>IF(基本情報入力シート!R51="","",基本情報入力シート!R51)</f>
        <v/>
      </c>
      <c r="O35" s="212" t="str">
        <f>IF(基本情報入力シート!W51="","",基本情報入力シート!W51)</f>
        <v/>
      </c>
      <c r="P35" s="484" t="str">
        <f>IF(基本情報入力シート!X51="","",基本情報入力シート!X51)</f>
        <v/>
      </c>
      <c r="Q35" s="484" t="str">
        <f>IF(基本情報入力シート!Y51="","",基本情報入力シート!Y51)</f>
        <v/>
      </c>
      <c r="R35" s="444"/>
      <c r="S35" s="445"/>
      <c r="T35" s="446"/>
      <c r="U35" s="276"/>
      <c r="V35" s="269"/>
      <c r="W35" s="269"/>
      <c r="X35" s="269"/>
      <c r="Y35" s="269"/>
    </row>
    <row r="36" spans="1:25" ht="27.75" customHeight="1">
      <c r="A36" s="211">
        <f t="shared" si="0"/>
        <v>20</v>
      </c>
      <c r="B36" s="280" t="str">
        <f>IF(基本情報入力シート!C52="","",基本情報入力シート!C52)</f>
        <v/>
      </c>
      <c r="C36" s="290" t="str">
        <f>IF(基本情報入力シート!D52="","",基本情報入力シート!D52)</f>
        <v/>
      </c>
      <c r="D36" s="291" t="str">
        <f>IF(基本情報入力シート!E52="","",基本情報入力シート!E52)</f>
        <v/>
      </c>
      <c r="E36" s="284" t="str">
        <f>IF(基本情報入力シート!F52="","",基本情報入力シート!F52)</f>
        <v/>
      </c>
      <c r="F36" s="284" t="str">
        <f>IF(基本情報入力シート!G52="","",基本情報入力シート!G52)</f>
        <v/>
      </c>
      <c r="G36" s="284" t="str">
        <f>IF(基本情報入力シート!H52="","",基本情報入力シート!H52)</f>
        <v/>
      </c>
      <c r="H36" s="284" t="str">
        <f>IF(基本情報入力シート!I52="","",基本情報入力シート!I52)</f>
        <v/>
      </c>
      <c r="I36" s="284" t="str">
        <f>IF(基本情報入力シート!J52="","",基本情報入力シート!J52)</f>
        <v/>
      </c>
      <c r="J36" s="284" t="str">
        <f>IF(基本情報入力シート!K52="","",基本情報入力シート!K52)</f>
        <v/>
      </c>
      <c r="K36" s="285" t="str">
        <f>IF(基本情報入力シート!L52="","",基本情報入力シート!L52)</f>
        <v/>
      </c>
      <c r="L36" s="275" t="s">
        <v>204</v>
      </c>
      <c r="M36" s="212" t="str">
        <f>IF(基本情報入力シート!M52="","",基本情報入力シート!M52)</f>
        <v/>
      </c>
      <c r="N36" s="212" t="str">
        <f>IF(基本情報入力シート!R52="","",基本情報入力シート!R52)</f>
        <v/>
      </c>
      <c r="O36" s="212" t="str">
        <f>IF(基本情報入力シート!W52="","",基本情報入力シート!W52)</f>
        <v/>
      </c>
      <c r="P36" s="485" t="str">
        <f>IF(基本情報入力シート!X52="","",基本情報入力シート!X52)</f>
        <v/>
      </c>
      <c r="Q36" s="485" t="str">
        <f>IF(基本情報入力シート!Y52="","",基本情報入力シート!Y52)</f>
        <v/>
      </c>
      <c r="R36" s="444"/>
      <c r="S36" s="445"/>
      <c r="T36" s="446"/>
      <c r="U36" s="276"/>
      <c r="V36" s="269"/>
      <c r="W36" s="269"/>
      <c r="X36" s="269"/>
      <c r="Y36" s="269"/>
    </row>
    <row r="37" spans="1:25" ht="27.75" customHeight="1">
      <c r="A37" s="211">
        <f t="shared" si="0"/>
        <v>21</v>
      </c>
      <c r="B37" s="280" t="str">
        <f>IF(基本情報入力シート!C53="","",基本情報入力シート!C53)</f>
        <v/>
      </c>
      <c r="C37" s="290" t="str">
        <f>IF(基本情報入力シート!D53="","",基本情報入力シート!D53)</f>
        <v/>
      </c>
      <c r="D37" s="291" t="str">
        <f>IF(基本情報入力シート!E53="","",基本情報入力シート!E53)</f>
        <v/>
      </c>
      <c r="E37" s="281" t="str">
        <f>IF(基本情報入力シート!F53="","",基本情報入力シート!F53)</f>
        <v/>
      </c>
      <c r="F37" s="281" t="str">
        <f>IF(基本情報入力シート!G53="","",基本情報入力シート!G53)</f>
        <v/>
      </c>
      <c r="G37" s="281" t="str">
        <f>IF(基本情報入力シート!H53="","",基本情報入力シート!H53)</f>
        <v/>
      </c>
      <c r="H37" s="281" t="str">
        <f>IF(基本情報入力シート!I53="","",基本情報入力シート!I53)</f>
        <v/>
      </c>
      <c r="I37" s="281" t="str">
        <f>IF(基本情報入力シート!J53="","",基本情報入力シート!J53)</f>
        <v/>
      </c>
      <c r="J37" s="281" t="str">
        <f>IF(基本情報入力シート!K53="","",基本情報入力シート!K53)</f>
        <v/>
      </c>
      <c r="K37" s="282" t="str">
        <f>IF(基本情報入力シート!L53="","",基本情報入力シート!L53)</f>
        <v/>
      </c>
      <c r="L37" s="275" t="s">
        <v>205</v>
      </c>
      <c r="M37" s="283" t="str">
        <f>IF(基本情報入力シート!M53="","",基本情報入力シート!M53)</f>
        <v/>
      </c>
      <c r="N37" s="212" t="str">
        <f>IF(基本情報入力シート!R53="","",基本情報入力シート!R53)</f>
        <v/>
      </c>
      <c r="O37" s="212" t="str">
        <f>IF(基本情報入力シート!W53="","",基本情報入力シート!W53)</f>
        <v/>
      </c>
      <c r="P37" s="484" t="str">
        <f>IF(基本情報入力シート!X53="","",基本情報入力シート!X53)</f>
        <v/>
      </c>
      <c r="Q37" s="484" t="str">
        <f>IF(基本情報入力シート!Y53="","",基本情報入力シート!Y53)</f>
        <v/>
      </c>
      <c r="R37" s="444"/>
      <c r="S37" s="445"/>
      <c r="T37" s="446"/>
      <c r="U37" s="276"/>
      <c r="V37" s="269"/>
      <c r="W37" s="269"/>
      <c r="X37" s="269"/>
      <c r="Y37" s="269"/>
    </row>
    <row r="38" spans="1:25" ht="27.75" customHeight="1">
      <c r="A38" s="211">
        <f t="shared" si="0"/>
        <v>22</v>
      </c>
      <c r="B38" s="280" t="str">
        <f>IF(基本情報入力シート!C54="","",基本情報入力シート!C54)</f>
        <v/>
      </c>
      <c r="C38" s="290" t="str">
        <f>IF(基本情報入力シート!D54="","",基本情報入力シート!D54)</f>
        <v/>
      </c>
      <c r="D38" s="291" t="str">
        <f>IF(基本情報入力シート!E54="","",基本情報入力シート!E54)</f>
        <v/>
      </c>
      <c r="E38" s="281" t="str">
        <f>IF(基本情報入力シート!F54="","",基本情報入力シート!F54)</f>
        <v/>
      </c>
      <c r="F38" s="281" t="str">
        <f>IF(基本情報入力シート!G54="","",基本情報入力シート!G54)</f>
        <v/>
      </c>
      <c r="G38" s="281" t="str">
        <f>IF(基本情報入力シート!H54="","",基本情報入力シート!H54)</f>
        <v/>
      </c>
      <c r="H38" s="281" t="str">
        <f>IF(基本情報入力シート!I54="","",基本情報入力シート!I54)</f>
        <v/>
      </c>
      <c r="I38" s="281" t="str">
        <f>IF(基本情報入力シート!J54="","",基本情報入力シート!J54)</f>
        <v/>
      </c>
      <c r="J38" s="281" t="str">
        <f>IF(基本情報入力シート!K54="","",基本情報入力シート!K54)</f>
        <v/>
      </c>
      <c r="K38" s="282" t="str">
        <f>IF(基本情報入力シート!L54="","",基本情報入力シート!L54)</f>
        <v/>
      </c>
      <c r="L38" s="275" t="s">
        <v>206</v>
      </c>
      <c r="M38" s="283" t="str">
        <f>IF(基本情報入力シート!M54="","",基本情報入力シート!M54)</f>
        <v/>
      </c>
      <c r="N38" s="212" t="str">
        <f>IF(基本情報入力シート!R54="","",基本情報入力シート!R54)</f>
        <v/>
      </c>
      <c r="O38" s="212" t="str">
        <f>IF(基本情報入力シート!W54="","",基本情報入力シート!W54)</f>
        <v/>
      </c>
      <c r="P38" s="484" t="str">
        <f>IF(基本情報入力シート!X54="","",基本情報入力シート!X54)</f>
        <v/>
      </c>
      <c r="Q38" s="484" t="str">
        <f>IF(基本情報入力シート!Y54="","",基本情報入力シート!Y54)</f>
        <v/>
      </c>
      <c r="R38" s="444"/>
      <c r="S38" s="445"/>
      <c r="T38" s="446"/>
      <c r="U38" s="276"/>
      <c r="V38" s="269"/>
      <c r="W38" s="269"/>
      <c r="X38" s="269"/>
      <c r="Y38" s="269"/>
    </row>
    <row r="39" spans="1:25" ht="27.75" customHeight="1">
      <c r="A39" s="211">
        <f t="shared" si="0"/>
        <v>23</v>
      </c>
      <c r="B39" s="280" t="str">
        <f>IF(基本情報入力シート!C55="","",基本情報入力シート!C55)</f>
        <v/>
      </c>
      <c r="C39" s="290" t="str">
        <f>IF(基本情報入力シート!D55="","",基本情報入力シート!D55)</f>
        <v/>
      </c>
      <c r="D39" s="291" t="str">
        <f>IF(基本情報入力シート!E55="","",基本情報入力シート!E55)</f>
        <v/>
      </c>
      <c r="E39" s="281" t="str">
        <f>IF(基本情報入力シート!F55="","",基本情報入力シート!F55)</f>
        <v/>
      </c>
      <c r="F39" s="281" t="str">
        <f>IF(基本情報入力シート!G55="","",基本情報入力シート!G55)</f>
        <v/>
      </c>
      <c r="G39" s="281" t="str">
        <f>IF(基本情報入力シート!H55="","",基本情報入力シート!H55)</f>
        <v/>
      </c>
      <c r="H39" s="281" t="str">
        <f>IF(基本情報入力シート!I55="","",基本情報入力シート!I55)</f>
        <v/>
      </c>
      <c r="I39" s="281" t="str">
        <f>IF(基本情報入力シート!J55="","",基本情報入力シート!J55)</f>
        <v/>
      </c>
      <c r="J39" s="281" t="str">
        <f>IF(基本情報入力シート!K55="","",基本情報入力シート!K55)</f>
        <v/>
      </c>
      <c r="K39" s="282" t="str">
        <f>IF(基本情報入力シート!L55="","",基本情報入力シート!L55)</f>
        <v/>
      </c>
      <c r="L39" s="275" t="s">
        <v>207</v>
      </c>
      <c r="M39" s="283" t="str">
        <f>IF(基本情報入力シート!M55="","",基本情報入力シート!M55)</f>
        <v/>
      </c>
      <c r="N39" s="212" t="str">
        <f>IF(基本情報入力シート!R55="","",基本情報入力シート!R55)</f>
        <v/>
      </c>
      <c r="O39" s="212" t="str">
        <f>IF(基本情報入力シート!W55="","",基本情報入力シート!W55)</f>
        <v/>
      </c>
      <c r="P39" s="484" t="str">
        <f>IF(基本情報入力シート!X55="","",基本情報入力シート!X55)</f>
        <v/>
      </c>
      <c r="Q39" s="484" t="str">
        <f>IF(基本情報入力シート!Y55="","",基本情報入力シート!Y55)</f>
        <v/>
      </c>
      <c r="R39" s="444"/>
      <c r="S39" s="445"/>
      <c r="T39" s="446"/>
      <c r="U39" s="276"/>
      <c r="V39" s="269"/>
      <c r="W39" s="269"/>
      <c r="X39" s="269"/>
      <c r="Y39" s="269"/>
    </row>
    <row r="40" spans="1:25" ht="27.75" customHeight="1">
      <c r="A40" s="211">
        <f t="shared" si="0"/>
        <v>24</v>
      </c>
      <c r="B40" s="280" t="str">
        <f>IF(基本情報入力シート!C56="","",基本情報入力シート!C56)</f>
        <v/>
      </c>
      <c r="C40" s="290" t="str">
        <f>IF(基本情報入力シート!D56="","",基本情報入力シート!D56)</f>
        <v/>
      </c>
      <c r="D40" s="291" t="str">
        <f>IF(基本情報入力シート!E56="","",基本情報入力シート!E56)</f>
        <v/>
      </c>
      <c r="E40" s="281" t="str">
        <f>IF(基本情報入力シート!F56="","",基本情報入力シート!F56)</f>
        <v/>
      </c>
      <c r="F40" s="281" t="str">
        <f>IF(基本情報入力シート!G56="","",基本情報入力シート!G56)</f>
        <v/>
      </c>
      <c r="G40" s="281" t="str">
        <f>IF(基本情報入力シート!H56="","",基本情報入力シート!H56)</f>
        <v/>
      </c>
      <c r="H40" s="281" t="str">
        <f>IF(基本情報入力シート!I56="","",基本情報入力シート!I56)</f>
        <v/>
      </c>
      <c r="I40" s="281" t="str">
        <f>IF(基本情報入力シート!J56="","",基本情報入力シート!J56)</f>
        <v/>
      </c>
      <c r="J40" s="281" t="str">
        <f>IF(基本情報入力シート!K56="","",基本情報入力シート!K56)</f>
        <v/>
      </c>
      <c r="K40" s="282" t="str">
        <f>IF(基本情報入力シート!L56="","",基本情報入力シート!L56)</f>
        <v/>
      </c>
      <c r="L40" s="275" t="s">
        <v>208</v>
      </c>
      <c r="M40" s="283" t="str">
        <f>IF(基本情報入力シート!M56="","",基本情報入力シート!M56)</f>
        <v/>
      </c>
      <c r="N40" s="212" t="str">
        <f>IF(基本情報入力シート!R56="","",基本情報入力シート!R56)</f>
        <v/>
      </c>
      <c r="O40" s="212" t="str">
        <f>IF(基本情報入力シート!W56="","",基本情報入力シート!W56)</f>
        <v/>
      </c>
      <c r="P40" s="484" t="str">
        <f>IF(基本情報入力シート!X56="","",基本情報入力シート!X56)</f>
        <v/>
      </c>
      <c r="Q40" s="484" t="str">
        <f>IF(基本情報入力シート!Y56="","",基本情報入力シート!Y56)</f>
        <v/>
      </c>
      <c r="R40" s="444"/>
      <c r="S40" s="445"/>
      <c r="T40" s="446"/>
      <c r="U40" s="276"/>
      <c r="V40" s="269"/>
      <c r="W40" s="269"/>
      <c r="X40" s="269"/>
      <c r="Y40" s="269"/>
    </row>
    <row r="41" spans="1:25" ht="27.75" customHeight="1">
      <c r="A41" s="211">
        <f t="shared" si="0"/>
        <v>25</v>
      </c>
      <c r="B41" s="280" t="str">
        <f>IF(基本情報入力シート!C57="","",基本情報入力シート!C57)</f>
        <v/>
      </c>
      <c r="C41" s="290" t="str">
        <f>IF(基本情報入力シート!D57="","",基本情報入力シート!D57)</f>
        <v/>
      </c>
      <c r="D41" s="291" t="str">
        <f>IF(基本情報入力シート!E57="","",基本情報入力シート!E57)</f>
        <v/>
      </c>
      <c r="E41" s="281" t="str">
        <f>IF(基本情報入力シート!F57="","",基本情報入力シート!F57)</f>
        <v/>
      </c>
      <c r="F41" s="281" t="str">
        <f>IF(基本情報入力シート!G57="","",基本情報入力シート!G57)</f>
        <v/>
      </c>
      <c r="G41" s="281" t="str">
        <f>IF(基本情報入力シート!H57="","",基本情報入力シート!H57)</f>
        <v/>
      </c>
      <c r="H41" s="281" t="str">
        <f>IF(基本情報入力シート!I57="","",基本情報入力シート!I57)</f>
        <v/>
      </c>
      <c r="I41" s="281" t="str">
        <f>IF(基本情報入力シート!J57="","",基本情報入力シート!J57)</f>
        <v/>
      </c>
      <c r="J41" s="281" t="str">
        <f>IF(基本情報入力シート!K57="","",基本情報入力シート!K57)</f>
        <v/>
      </c>
      <c r="K41" s="282" t="str">
        <f>IF(基本情報入力シート!L57="","",基本情報入力シート!L57)</f>
        <v/>
      </c>
      <c r="L41" s="275" t="s">
        <v>209</v>
      </c>
      <c r="M41" s="283" t="str">
        <f>IF(基本情報入力シート!M57="","",基本情報入力シート!M57)</f>
        <v/>
      </c>
      <c r="N41" s="212" t="str">
        <f>IF(基本情報入力シート!R57="","",基本情報入力シート!R57)</f>
        <v/>
      </c>
      <c r="O41" s="212" t="str">
        <f>IF(基本情報入力シート!W57="","",基本情報入力シート!W57)</f>
        <v/>
      </c>
      <c r="P41" s="484" t="str">
        <f>IF(基本情報入力シート!X57="","",基本情報入力シート!X57)</f>
        <v/>
      </c>
      <c r="Q41" s="484" t="str">
        <f>IF(基本情報入力シート!Y57="","",基本情報入力シート!Y57)</f>
        <v/>
      </c>
      <c r="R41" s="444"/>
      <c r="S41" s="445"/>
      <c r="T41" s="446"/>
      <c r="U41" s="276"/>
      <c r="V41" s="269"/>
      <c r="W41" s="269"/>
      <c r="X41" s="269"/>
      <c r="Y41" s="269"/>
    </row>
    <row r="42" spans="1:25" ht="27.75" customHeight="1">
      <c r="A42" s="211">
        <f t="shared" si="0"/>
        <v>26</v>
      </c>
      <c r="B42" s="280" t="str">
        <f>IF(基本情報入力シート!C58="","",基本情報入力シート!C58)</f>
        <v/>
      </c>
      <c r="C42" s="290" t="str">
        <f>IF(基本情報入力シート!D58="","",基本情報入力シート!D58)</f>
        <v/>
      </c>
      <c r="D42" s="291" t="str">
        <f>IF(基本情報入力シート!E58="","",基本情報入力シート!E58)</f>
        <v/>
      </c>
      <c r="E42" s="281" t="str">
        <f>IF(基本情報入力シート!F58="","",基本情報入力シート!F58)</f>
        <v/>
      </c>
      <c r="F42" s="281" t="str">
        <f>IF(基本情報入力シート!G58="","",基本情報入力シート!G58)</f>
        <v/>
      </c>
      <c r="G42" s="281" t="str">
        <f>IF(基本情報入力シート!H58="","",基本情報入力シート!H58)</f>
        <v/>
      </c>
      <c r="H42" s="281" t="str">
        <f>IF(基本情報入力シート!I58="","",基本情報入力シート!I58)</f>
        <v/>
      </c>
      <c r="I42" s="281" t="str">
        <f>IF(基本情報入力シート!J58="","",基本情報入力シート!J58)</f>
        <v/>
      </c>
      <c r="J42" s="281" t="str">
        <f>IF(基本情報入力シート!K58="","",基本情報入力シート!K58)</f>
        <v/>
      </c>
      <c r="K42" s="282" t="str">
        <f>IF(基本情報入力シート!L58="","",基本情報入力シート!L58)</f>
        <v/>
      </c>
      <c r="L42" s="275" t="s">
        <v>210</v>
      </c>
      <c r="M42" s="283" t="str">
        <f>IF(基本情報入力シート!M58="","",基本情報入力シート!M58)</f>
        <v/>
      </c>
      <c r="N42" s="212" t="str">
        <f>IF(基本情報入力シート!R58="","",基本情報入力シート!R58)</f>
        <v/>
      </c>
      <c r="O42" s="212" t="str">
        <f>IF(基本情報入力シート!W58="","",基本情報入力シート!W58)</f>
        <v/>
      </c>
      <c r="P42" s="484" t="str">
        <f>IF(基本情報入力シート!X58="","",基本情報入力シート!X58)</f>
        <v/>
      </c>
      <c r="Q42" s="484" t="str">
        <f>IF(基本情報入力シート!Y58="","",基本情報入力シート!Y58)</f>
        <v/>
      </c>
      <c r="R42" s="444"/>
      <c r="S42" s="445"/>
      <c r="T42" s="446"/>
      <c r="U42" s="276"/>
      <c r="V42" s="269"/>
      <c r="W42" s="269"/>
      <c r="X42" s="269"/>
      <c r="Y42" s="269"/>
    </row>
    <row r="43" spans="1:25" ht="27.75" customHeight="1">
      <c r="A43" s="211">
        <f t="shared" si="0"/>
        <v>27</v>
      </c>
      <c r="B43" s="280" t="str">
        <f>IF(基本情報入力シート!C59="","",基本情報入力シート!C59)</f>
        <v/>
      </c>
      <c r="C43" s="290" t="str">
        <f>IF(基本情報入力シート!D59="","",基本情報入力シート!D59)</f>
        <v/>
      </c>
      <c r="D43" s="291" t="str">
        <f>IF(基本情報入力シート!E59="","",基本情報入力シート!E59)</f>
        <v/>
      </c>
      <c r="E43" s="281" t="str">
        <f>IF(基本情報入力シート!F59="","",基本情報入力シート!F59)</f>
        <v/>
      </c>
      <c r="F43" s="281" t="str">
        <f>IF(基本情報入力シート!G59="","",基本情報入力シート!G59)</f>
        <v/>
      </c>
      <c r="G43" s="281" t="str">
        <f>IF(基本情報入力シート!H59="","",基本情報入力シート!H59)</f>
        <v/>
      </c>
      <c r="H43" s="281" t="str">
        <f>IF(基本情報入力シート!I59="","",基本情報入力シート!I59)</f>
        <v/>
      </c>
      <c r="I43" s="281" t="str">
        <f>IF(基本情報入力シート!J59="","",基本情報入力シート!J59)</f>
        <v/>
      </c>
      <c r="J43" s="281" t="str">
        <f>IF(基本情報入力シート!K59="","",基本情報入力シート!K59)</f>
        <v/>
      </c>
      <c r="K43" s="282" t="str">
        <f>IF(基本情報入力シート!L59="","",基本情報入力シート!L59)</f>
        <v/>
      </c>
      <c r="L43" s="275" t="s">
        <v>211</v>
      </c>
      <c r="M43" s="283" t="str">
        <f>IF(基本情報入力シート!M59="","",基本情報入力シート!M59)</f>
        <v/>
      </c>
      <c r="N43" s="212" t="str">
        <f>IF(基本情報入力シート!R59="","",基本情報入力シート!R59)</f>
        <v/>
      </c>
      <c r="O43" s="212" t="str">
        <f>IF(基本情報入力シート!W59="","",基本情報入力シート!W59)</f>
        <v/>
      </c>
      <c r="P43" s="484" t="str">
        <f>IF(基本情報入力シート!X59="","",基本情報入力シート!X59)</f>
        <v/>
      </c>
      <c r="Q43" s="484" t="str">
        <f>IF(基本情報入力シート!Y59="","",基本情報入力シート!Y59)</f>
        <v/>
      </c>
      <c r="R43" s="444"/>
      <c r="S43" s="445"/>
      <c r="T43" s="446"/>
      <c r="U43" s="276"/>
      <c r="V43" s="269"/>
      <c r="W43" s="269"/>
      <c r="X43" s="269"/>
      <c r="Y43" s="269"/>
    </row>
    <row r="44" spans="1:25" ht="27.75" customHeight="1">
      <c r="A44" s="211">
        <f t="shared" si="0"/>
        <v>28</v>
      </c>
      <c r="B44" s="280" t="str">
        <f>IF(基本情報入力シート!C60="","",基本情報入力シート!C60)</f>
        <v/>
      </c>
      <c r="C44" s="290" t="str">
        <f>IF(基本情報入力シート!D60="","",基本情報入力シート!D60)</f>
        <v/>
      </c>
      <c r="D44" s="291" t="str">
        <f>IF(基本情報入力シート!E60="","",基本情報入力シート!E60)</f>
        <v/>
      </c>
      <c r="E44" s="281" t="str">
        <f>IF(基本情報入力シート!F60="","",基本情報入力シート!F60)</f>
        <v/>
      </c>
      <c r="F44" s="281" t="str">
        <f>IF(基本情報入力シート!G60="","",基本情報入力シート!G60)</f>
        <v/>
      </c>
      <c r="G44" s="281" t="str">
        <f>IF(基本情報入力シート!H60="","",基本情報入力シート!H60)</f>
        <v/>
      </c>
      <c r="H44" s="281" t="str">
        <f>IF(基本情報入力シート!I60="","",基本情報入力シート!I60)</f>
        <v/>
      </c>
      <c r="I44" s="281" t="str">
        <f>IF(基本情報入力シート!J60="","",基本情報入力シート!J60)</f>
        <v/>
      </c>
      <c r="J44" s="281" t="str">
        <f>IF(基本情報入力シート!K60="","",基本情報入力シート!K60)</f>
        <v/>
      </c>
      <c r="K44" s="282" t="str">
        <f>IF(基本情報入力シート!L60="","",基本情報入力シート!L60)</f>
        <v/>
      </c>
      <c r="L44" s="275" t="s">
        <v>212</v>
      </c>
      <c r="M44" s="283" t="str">
        <f>IF(基本情報入力シート!M60="","",基本情報入力シート!M60)</f>
        <v/>
      </c>
      <c r="N44" s="212" t="str">
        <f>IF(基本情報入力シート!R60="","",基本情報入力シート!R60)</f>
        <v/>
      </c>
      <c r="O44" s="212" t="str">
        <f>IF(基本情報入力シート!W60="","",基本情報入力シート!W60)</f>
        <v/>
      </c>
      <c r="P44" s="484" t="str">
        <f>IF(基本情報入力シート!X60="","",基本情報入力シート!X60)</f>
        <v/>
      </c>
      <c r="Q44" s="484" t="str">
        <f>IF(基本情報入力シート!Y60="","",基本情報入力シート!Y60)</f>
        <v/>
      </c>
      <c r="R44" s="444"/>
      <c r="S44" s="445"/>
      <c r="T44" s="446"/>
      <c r="U44" s="276"/>
      <c r="V44" s="269"/>
      <c r="W44" s="269"/>
      <c r="X44" s="269"/>
      <c r="Y44" s="269"/>
    </row>
    <row r="45" spans="1:25" ht="27.75" customHeight="1">
      <c r="A45" s="211">
        <f t="shared" si="0"/>
        <v>29</v>
      </c>
      <c r="B45" s="280" t="str">
        <f>IF(基本情報入力シート!C61="","",基本情報入力シート!C61)</f>
        <v/>
      </c>
      <c r="C45" s="290" t="str">
        <f>IF(基本情報入力シート!D61="","",基本情報入力シート!D61)</f>
        <v/>
      </c>
      <c r="D45" s="291" t="str">
        <f>IF(基本情報入力シート!E61="","",基本情報入力シート!E61)</f>
        <v/>
      </c>
      <c r="E45" s="281" t="str">
        <f>IF(基本情報入力シート!F61="","",基本情報入力シート!F61)</f>
        <v/>
      </c>
      <c r="F45" s="281" t="str">
        <f>IF(基本情報入力シート!G61="","",基本情報入力シート!G61)</f>
        <v/>
      </c>
      <c r="G45" s="281" t="str">
        <f>IF(基本情報入力シート!H61="","",基本情報入力シート!H61)</f>
        <v/>
      </c>
      <c r="H45" s="281" t="str">
        <f>IF(基本情報入力シート!I61="","",基本情報入力シート!I61)</f>
        <v/>
      </c>
      <c r="I45" s="281" t="str">
        <f>IF(基本情報入力シート!J61="","",基本情報入力シート!J61)</f>
        <v/>
      </c>
      <c r="J45" s="281" t="str">
        <f>IF(基本情報入力シート!K61="","",基本情報入力シート!K61)</f>
        <v/>
      </c>
      <c r="K45" s="282" t="str">
        <f>IF(基本情報入力シート!L61="","",基本情報入力シート!L61)</f>
        <v/>
      </c>
      <c r="L45" s="275" t="s">
        <v>213</v>
      </c>
      <c r="M45" s="283" t="str">
        <f>IF(基本情報入力シート!M61="","",基本情報入力シート!M61)</f>
        <v/>
      </c>
      <c r="N45" s="212" t="str">
        <f>IF(基本情報入力シート!R61="","",基本情報入力シート!R61)</f>
        <v/>
      </c>
      <c r="O45" s="212" t="str">
        <f>IF(基本情報入力シート!W61="","",基本情報入力シート!W61)</f>
        <v/>
      </c>
      <c r="P45" s="484" t="str">
        <f>IF(基本情報入力シート!X61="","",基本情報入力シート!X61)</f>
        <v/>
      </c>
      <c r="Q45" s="484" t="str">
        <f>IF(基本情報入力シート!Y61="","",基本情報入力シート!Y61)</f>
        <v/>
      </c>
      <c r="R45" s="442"/>
      <c r="S45" s="445"/>
      <c r="T45" s="443"/>
      <c r="U45" s="276"/>
      <c r="V45" s="269"/>
      <c r="W45" s="269"/>
      <c r="X45" s="269"/>
      <c r="Y45" s="269"/>
    </row>
    <row r="46" spans="1:25" ht="27.75" customHeight="1">
      <c r="A46" s="211">
        <f t="shared" si="0"/>
        <v>30</v>
      </c>
      <c r="B46" s="280" t="str">
        <f>IF(基本情報入力シート!C62="","",基本情報入力シート!C62)</f>
        <v/>
      </c>
      <c r="C46" s="290" t="str">
        <f>IF(基本情報入力シート!D62="","",基本情報入力シート!D62)</f>
        <v/>
      </c>
      <c r="D46" s="291" t="str">
        <f>IF(基本情報入力シート!E62="","",基本情報入力シート!E62)</f>
        <v/>
      </c>
      <c r="E46" s="281" t="str">
        <f>IF(基本情報入力シート!F62="","",基本情報入力シート!F62)</f>
        <v/>
      </c>
      <c r="F46" s="281" t="str">
        <f>IF(基本情報入力シート!G62="","",基本情報入力シート!G62)</f>
        <v/>
      </c>
      <c r="G46" s="281" t="str">
        <f>IF(基本情報入力シート!H62="","",基本情報入力シート!H62)</f>
        <v/>
      </c>
      <c r="H46" s="281" t="str">
        <f>IF(基本情報入力シート!I62="","",基本情報入力シート!I62)</f>
        <v/>
      </c>
      <c r="I46" s="281" t="str">
        <f>IF(基本情報入力シート!J62="","",基本情報入力シート!J62)</f>
        <v/>
      </c>
      <c r="J46" s="281" t="str">
        <f>IF(基本情報入力シート!K62="","",基本情報入力シート!K62)</f>
        <v/>
      </c>
      <c r="K46" s="282" t="str">
        <f>IF(基本情報入力シート!L62="","",基本情報入力シート!L62)</f>
        <v/>
      </c>
      <c r="L46" s="275" t="s">
        <v>214</v>
      </c>
      <c r="M46" s="283" t="str">
        <f>IF(基本情報入力シート!M62="","",基本情報入力シート!M62)</f>
        <v/>
      </c>
      <c r="N46" s="212" t="str">
        <f>IF(基本情報入力シート!R62="","",基本情報入力シート!R62)</f>
        <v/>
      </c>
      <c r="O46" s="212" t="str">
        <f>IF(基本情報入力シート!W62="","",基本情報入力シート!W62)</f>
        <v/>
      </c>
      <c r="P46" s="484" t="str">
        <f>IF(基本情報入力シート!X62="","",基本情報入力シート!X62)</f>
        <v/>
      </c>
      <c r="Q46" s="484" t="str">
        <f>IF(基本情報入力シート!Y62="","",基本情報入力シート!Y62)</f>
        <v/>
      </c>
      <c r="R46" s="442"/>
      <c r="S46" s="445"/>
      <c r="T46" s="443"/>
      <c r="U46" s="276"/>
      <c r="V46" s="269"/>
      <c r="W46" s="269"/>
      <c r="X46" s="269"/>
      <c r="Y46" s="269"/>
    </row>
    <row r="47" spans="1:25" ht="27.75" customHeight="1">
      <c r="A47" s="211">
        <f t="shared" si="0"/>
        <v>31</v>
      </c>
      <c r="B47" s="280" t="str">
        <f>IF(基本情報入力シート!C63="","",基本情報入力シート!C63)</f>
        <v/>
      </c>
      <c r="C47" s="290" t="str">
        <f>IF(基本情報入力シート!D63="","",基本情報入力シート!D63)</f>
        <v/>
      </c>
      <c r="D47" s="291" t="str">
        <f>IF(基本情報入力シート!E63="","",基本情報入力シート!E63)</f>
        <v/>
      </c>
      <c r="E47" s="281" t="str">
        <f>IF(基本情報入力シート!F63="","",基本情報入力シート!F63)</f>
        <v/>
      </c>
      <c r="F47" s="281" t="str">
        <f>IF(基本情報入力シート!G63="","",基本情報入力シート!G63)</f>
        <v/>
      </c>
      <c r="G47" s="281" t="str">
        <f>IF(基本情報入力シート!H63="","",基本情報入力シート!H63)</f>
        <v/>
      </c>
      <c r="H47" s="281" t="str">
        <f>IF(基本情報入力シート!I63="","",基本情報入力シート!I63)</f>
        <v/>
      </c>
      <c r="I47" s="281" t="str">
        <f>IF(基本情報入力シート!J63="","",基本情報入力シート!J63)</f>
        <v/>
      </c>
      <c r="J47" s="281" t="str">
        <f>IF(基本情報入力シート!K63="","",基本情報入力シート!K63)</f>
        <v/>
      </c>
      <c r="K47" s="282" t="str">
        <f>IF(基本情報入力シート!L63="","",基本情報入力シート!L63)</f>
        <v/>
      </c>
      <c r="L47" s="275" t="s">
        <v>215</v>
      </c>
      <c r="M47" s="283" t="str">
        <f>IF(基本情報入力シート!M63="","",基本情報入力シート!M63)</f>
        <v/>
      </c>
      <c r="N47" s="212" t="str">
        <f>IF(基本情報入力シート!R63="","",基本情報入力シート!R63)</f>
        <v/>
      </c>
      <c r="O47" s="212" t="str">
        <f>IF(基本情報入力シート!W63="","",基本情報入力シート!W63)</f>
        <v/>
      </c>
      <c r="P47" s="484" t="str">
        <f>IF(基本情報入力シート!X63="","",基本情報入力シート!X63)</f>
        <v/>
      </c>
      <c r="Q47" s="484" t="str">
        <f>IF(基本情報入力シート!Y63="","",基本情報入力シート!Y63)</f>
        <v/>
      </c>
      <c r="R47" s="442"/>
      <c r="S47" s="445"/>
      <c r="T47" s="443"/>
      <c r="U47" s="276"/>
      <c r="V47" s="269"/>
      <c r="W47" s="269"/>
      <c r="X47" s="269"/>
      <c r="Y47" s="269"/>
    </row>
    <row r="48" spans="1:25" ht="27.75" customHeight="1">
      <c r="A48" s="211">
        <f t="shared" si="0"/>
        <v>32</v>
      </c>
      <c r="B48" s="280" t="str">
        <f>IF(基本情報入力シート!C64="","",基本情報入力シート!C64)</f>
        <v/>
      </c>
      <c r="C48" s="290" t="str">
        <f>IF(基本情報入力シート!D64="","",基本情報入力シート!D64)</f>
        <v/>
      </c>
      <c r="D48" s="291" t="str">
        <f>IF(基本情報入力シート!E64="","",基本情報入力シート!E64)</f>
        <v/>
      </c>
      <c r="E48" s="281" t="str">
        <f>IF(基本情報入力シート!F64="","",基本情報入力シート!F64)</f>
        <v/>
      </c>
      <c r="F48" s="281" t="str">
        <f>IF(基本情報入力シート!G64="","",基本情報入力シート!G64)</f>
        <v/>
      </c>
      <c r="G48" s="281" t="str">
        <f>IF(基本情報入力シート!H64="","",基本情報入力シート!H64)</f>
        <v/>
      </c>
      <c r="H48" s="281" t="str">
        <f>IF(基本情報入力シート!I64="","",基本情報入力シート!I64)</f>
        <v/>
      </c>
      <c r="I48" s="281" t="str">
        <f>IF(基本情報入力シート!J64="","",基本情報入力シート!J64)</f>
        <v/>
      </c>
      <c r="J48" s="281" t="str">
        <f>IF(基本情報入力シート!K64="","",基本情報入力シート!K64)</f>
        <v/>
      </c>
      <c r="K48" s="282" t="str">
        <f>IF(基本情報入力シート!L64="","",基本情報入力シート!L64)</f>
        <v/>
      </c>
      <c r="L48" s="275" t="s">
        <v>216</v>
      </c>
      <c r="M48" s="283" t="str">
        <f>IF(基本情報入力シート!M64="","",基本情報入力シート!M64)</f>
        <v/>
      </c>
      <c r="N48" s="212" t="str">
        <f>IF(基本情報入力シート!R64="","",基本情報入力シート!R64)</f>
        <v/>
      </c>
      <c r="O48" s="212" t="str">
        <f>IF(基本情報入力シート!W64="","",基本情報入力シート!W64)</f>
        <v/>
      </c>
      <c r="P48" s="484" t="str">
        <f>IF(基本情報入力シート!X64="","",基本情報入力シート!X64)</f>
        <v/>
      </c>
      <c r="Q48" s="484" t="str">
        <f>IF(基本情報入力シート!Y64="","",基本情報入力シート!Y64)</f>
        <v/>
      </c>
      <c r="R48" s="442"/>
      <c r="S48" s="440"/>
      <c r="T48" s="443"/>
      <c r="U48" s="276"/>
      <c r="V48" s="269"/>
      <c r="W48" s="269"/>
      <c r="X48" s="269"/>
      <c r="Y48" s="269"/>
    </row>
    <row r="49" spans="1:25" ht="27.75" customHeight="1">
      <c r="A49" s="211">
        <f t="shared" si="0"/>
        <v>33</v>
      </c>
      <c r="B49" s="280" t="str">
        <f>IF(基本情報入力シート!C65="","",基本情報入力シート!C65)</f>
        <v/>
      </c>
      <c r="C49" s="290" t="str">
        <f>IF(基本情報入力シート!D65="","",基本情報入力シート!D65)</f>
        <v/>
      </c>
      <c r="D49" s="291" t="str">
        <f>IF(基本情報入力シート!E65="","",基本情報入力シート!E65)</f>
        <v/>
      </c>
      <c r="E49" s="281" t="str">
        <f>IF(基本情報入力シート!F65="","",基本情報入力シート!F65)</f>
        <v/>
      </c>
      <c r="F49" s="281" t="str">
        <f>IF(基本情報入力シート!G65="","",基本情報入力シート!G65)</f>
        <v/>
      </c>
      <c r="G49" s="281" t="str">
        <f>IF(基本情報入力シート!H65="","",基本情報入力シート!H65)</f>
        <v/>
      </c>
      <c r="H49" s="281" t="str">
        <f>IF(基本情報入力シート!I65="","",基本情報入力シート!I65)</f>
        <v/>
      </c>
      <c r="I49" s="281" t="str">
        <f>IF(基本情報入力シート!J65="","",基本情報入力シート!J65)</f>
        <v/>
      </c>
      <c r="J49" s="281" t="str">
        <f>IF(基本情報入力シート!K65="","",基本情報入力シート!K65)</f>
        <v/>
      </c>
      <c r="K49" s="282" t="str">
        <f>IF(基本情報入力シート!L65="","",基本情報入力シート!L65)</f>
        <v/>
      </c>
      <c r="L49" s="275" t="s">
        <v>217</v>
      </c>
      <c r="M49" s="283" t="str">
        <f>IF(基本情報入力シート!M65="","",基本情報入力シート!M65)</f>
        <v/>
      </c>
      <c r="N49" s="212" t="str">
        <f>IF(基本情報入力シート!R65="","",基本情報入力シート!R65)</f>
        <v/>
      </c>
      <c r="O49" s="212" t="str">
        <f>IF(基本情報入力シート!W65="","",基本情報入力シート!W65)</f>
        <v/>
      </c>
      <c r="P49" s="484" t="str">
        <f>IF(基本情報入力シート!X65="","",基本情報入力シート!X65)</f>
        <v/>
      </c>
      <c r="Q49" s="484" t="str">
        <f>IF(基本情報入力シート!Y65="","",基本情報入力シート!Y65)</f>
        <v/>
      </c>
      <c r="R49" s="442"/>
      <c r="S49" s="440"/>
      <c r="T49" s="443"/>
      <c r="U49" s="276"/>
      <c r="V49" s="269"/>
      <c r="W49" s="269"/>
      <c r="X49" s="269"/>
      <c r="Y49" s="269"/>
    </row>
    <row r="50" spans="1:25" ht="27.75" customHeight="1">
      <c r="A50" s="211">
        <f t="shared" si="0"/>
        <v>34</v>
      </c>
      <c r="B50" s="280" t="str">
        <f>IF(基本情報入力シート!C66="","",基本情報入力シート!C66)</f>
        <v/>
      </c>
      <c r="C50" s="290" t="str">
        <f>IF(基本情報入力シート!D66="","",基本情報入力シート!D66)</f>
        <v/>
      </c>
      <c r="D50" s="291" t="str">
        <f>IF(基本情報入力シート!E66="","",基本情報入力シート!E66)</f>
        <v/>
      </c>
      <c r="E50" s="281" t="str">
        <f>IF(基本情報入力シート!F66="","",基本情報入力シート!F66)</f>
        <v/>
      </c>
      <c r="F50" s="281" t="str">
        <f>IF(基本情報入力シート!G66="","",基本情報入力シート!G66)</f>
        <v/>
      </c>
      <c r="G50" s="281" t="str">
        <f>IF(基本情報入力シート!H66="","",基本情報入力シート!H66)</f>
        <v/>
      </c>
      <c r="H50" s="281" t="str">
        <f>IF(基本情報入力シート!I66="","",基本情報入力シート!I66)</f>
        <v/>
      </c>
      <c r="I50" s="281" t="str">
        <f>IF(基本情報入力シート!J66="","",基本情報入力シート!J66)</f>
        <v/>
      </c>
      <c r="J50" s="281" t="str">
        <f>IF(基本情報入力シート!K66="","",基本情報入力シート!K66)</f>
        <v/>
      </c>
      <c r="K50" s="282" t="str">
        <f>IF(基本情報入力シート!L66="","",基本情報入力シート!L66)</f>
        <v/>
      </c>
      <c r="L50" s="275" t="s">
        <v>218</v>
      </c>
      <c r="M50" s="283" t="str">
        <f>IF(基本情報入力シート!M66="","",基本情報入力シート!M66)</f>
        <v/>
      </c>
      <c r="N50" s="212" t="str">
        <f>IF(基本情報入力シート!R66="","",基本情報入力シート!R66)</f>
        <v/>
      </c>
      <c r="O50" s="212" t="str">
        <f>IF(基本情報入力シート!W66="","",基本情報入力シート!W66)</f>
        <v/>
      </c>
      <c r="P50" s="484" t="str">
        <f>IF(基本情報入力シート!X66="","",基本情報入力シート!X66)</f>
        <v/>
      </c>
      <c r="Q50" s="484" t="str">
        <f>IF(基本情報入力シート!Y66="","",基本情報入力シート!Y66)</f>
        <v/>
      </c>
      <c r="R50" s="442"/>
      <c r="S50" s="440"/>
      <c r="T50" s="443"/>
      <c r="U50" s="276"/>
      <c r="V50" s="269"/>
      <c r="W50" s="269"/>
      <c r="X50" s="269"/>
      <c r="Y50" s="269"/>
    </row>
    <row r="51" spans="1:25" ht="27.75" customHeight="1">
      <c r="A51" s="211">
        <f t="shared" si="0"/>
        <v>35</v>
      </c>
      <c r="B51" s="280" t="str">
        <f>IF(基本情報入力シート!C67="","",基本情報入力シート!C67)</f>
        <v/>
      </c>
      <c r="C51" s="290" t="str">
        <f>IF(基本情報入力シート!D67="","",基本情報入力シート!D67)</f>
        <v/>
      </c>
      <c r="D51" s="291" t="str">
        <f>IF(基本情報入力シート!E67="","",基本情報入力シート!E67)</f>
        <v/>
      </c>
      <c r="E51" s="281" t="str">
        <f>IF(基本情報入力シート!F67="","",基本情報入力シート!F67)</f>
        <v/>
      </c>
      <c r="F51" s="281" t="str">
        <f>IF(基本情報入力シート!G67="","",基本情報入力シート!G67)</f>
        <v/>
      </c>
      <c r="G51" s="281" t="str">
        <f>IF(基本情報入力シート!H67="","",基本情報入力シート!H67)</f>
        <v/>
      </c>
      <c r="H51" s="281" t="str">
        <f>IF(基本情報入力シート!I67="","",基本情報入力シート!I67)</f>
        <v/>
      </c>
      <c r="I51" s="281" t="str">
        <f>IF(基本情報入力シート!J67="","",基本情報入力シート!J67)</f>
        <v/>
      </c>
      <c r="J51" s="281" t="str">
        <f>IF(基本情報入力シート!K67="","",基本情報入力シート!K67)</f>
        <v/>
      </c>
      <c r="K51" s="282" t="str">
        <f>IF(基本情報入力シート!L67="","",基本情報入力シート!L67)</f>
        <v/>
      </c>
      <c r="L51" s="275" t="s">
        <v>219</v>
      </c>
      <c r="M51" s="283" t="str">
        <f>IF(基本情報入力シート!M67="","",基本情報入力シート!M67)</f>
        <v/>
      </c>
      <c r="N51" s="212" t="str">
        <f>IF(基本情報入力シート!R67="","",基本情報入力シート!R67)</f>
        <v/>
      </c>
      <c r="O51" s="212" t="str">
        <f>IF(基本情報入力シート!W67="","",基本情報入力シート!W67)</f>
        <v/>
      </c>
      <c r="P51" s="484" t="str">
        <f>IF(基本情報入力シート!X67="","",基本情報入力シート!X67)</f>
        <v/>
      </c>
      <c r="Q51" s="484" t="str">
        <f>IF(基本情報入力シート!Y67="","",基本情報入力シート!Y67)</f>
        <v/>
      </c>
      <c r="R51" s="442"/>
      <c r="S51" s="440"/>
      <c r="T51" s="443"/>
      <c r="U51" s="276"/>
      <c r="V51" s="269"/>
      <c r="W51" s="269"/>
      <c r="X51" s="269"/>
      <c r="Y51" s="269"/>
    </row>
    <row r="52" spans="1:25" ht="27.75" customHeight="1">
      <c r="A52" s="211">
        <f t="shared" si="0"/>
        <v>36</v>
      </c>
      <c r="B52" s="280" t="str">
        <f>IF(基本情報入力シート!C68="","",基本情報入力シート!C68)</f>
        <v/>
      </c>
      <c r="C52" s="290" t="str">
        <f>IF(基本情報入力シート!D68="","",基本情報入力シート!D68)</f>
        <v/>
      </c>
      <c r="D52" s="291" t="str">
        <f>IF(基本情報入力シート!E68="","",基本情報入力シート!E68)</f>
        <v/>
      </c>
      <c r="E52" s="281" t="str">
        <f>IF(基本情報入力シート!F68="","",基本情報入力シート!F68)</f>
        <v/>
      </c>
      <c r="F52" s="281" t="str">
        <f>IF(基本情報入力シート!G68="","",基本情報入力シート!G68)</f>
        <v/>
      </c>
      <c r="G52" s="281" t="str">
        <f>IF(基本情報入力シート!H68="","",基本情報入力シート!H68)</f>
        <v/>
      </c>
      <c r="H52" s="281" t="str">
        <f>IF(基本情報入力シート!I68="","",基本情報入力シート!I68)</f>
        <v/>
      </c>
      <c r="I52" s="281" t="str">
        <f>IF(基本情報入力シート!J68="","",基本情報入力シート!J68)</f>
        <v/>
      </c>
      <c r="J52" s="281" t="str">
        <f>IF(基本情報入力シート!K68="","",基本情報入力シート!K68)</f>
        <v/>
      </c>
      <c r="K52" s="282" t="str">
        <f>IF(基本情報入力シート!L68="","",基本情報入力シート!L68)</f>
        <v/>
      </c>
      <c r="L52" s="275" t="s">
        <v>220</v>
      </c>
      <c r="M52" s="283" t="str">
        <f>IF(基本情報入力シート!M68="","",基本情報入力シート!M68)</f>
        <v/>
      </c>
      <c r="N52" s="212" t="str">
        <f>IF(基本情報入力シート!R68="","",基本情報入力シート!R68)</f>
        <v/>
      </c>
      <c r="O52" s="212" t="str">
        <f>IF(基本情報入力シート!W68="","",基本情報入力シート!W68)</f>
        <v/>
      </c>
      <c r="P52" s="484" t="str">
        <f>IF(基本情報入力シート!X68="","",基本情報入力シート!X68)</f>
        <v/>
      </c>
      <c r="Q52" s="484" t="str">
        <f>IF(基本情報入力シート!Y68="","",基本情報入力シート!Y68)</f>
        <v/>
      </c>
      <c r="R52" s="442"/>
      <c r="S52" s="440"/>
      <c r="T52" s="443"/>
      <c r="U52" s="276"/>
      <c r="V52" s="269"/>
      <c r="W52" s="269"/>
      <c r="X52" s="269"/>
      <c r="Y52" s="269"/>
    </row>
    <row r="53" spans="1:25" ht="27.75" customHeight="1">
      <c r="A53" s="211">
        <f t="shared" si="0"/>
        <v>37</v>
      </c>
      <c r="B53" s="280" t="str">
        <f>IF(基本情報入力シート!C69="","",基本情報入力シート!C69)</f>
        <v/>
      </c>
      <c r="C53" s="290" t="str">
        <f>IF(基本情報入力シート!D69="","",基本情報入力シート!D69)</f>
        <v/>
      </c>
      <c r="D53" s="291" t="str">
        <f>IF(基本情報入力シート!E69="","",基本情報入力シート!E69)</f>
        <v/>
      </c>
      <c r="E53" s="281" t="str">
        <f>IF(基本情報入力シート!F69="","",基本情報入力シート!F69)</f>
        <v/>
      </c>
      <c r="F53" s="281" t="str">
        <f>IF(基本情報入力シート!G69="","",基本情報入力シート!G69)</f>
        <v/>
      </c>
      <c r="G53" s="281" t="str">
        <f>IF(基本情報入力シート!H69="","",基本情報入力シート!H69)</f>
        <v/>
      </c>
      <c r="H53" s="281" t="str">
        <f>IF(基本情報入力シート!I69="","",基本情報入力シート!I69)</f>
        <v/>
      </c>
      <c r="I53" s="281" t="str">
        <f>IF(基本情報入力シート!J69="","",基本情報入力シート!J69)</f>
        <v/>
      </c>
      <c r="J53" s="281" t="str">
        <f>IF(基本情報入力シート!K69="","",基本情報入力シート!K69)</f>
        <v/>
      </c>
      <c r="K53" s="282" t="str">
        <f>IF(基本情報入力シート!L69="","",基本情報入力シート!L69)</f>
        <v/>
      </c>
      <c r="L53" s="275" t="s">
        <v>221</v>
      </c>
      <c r="M53" s="283" t="str">
        <f>IF(基本情報入力シート!M69="","",基本情報入力シート!M69)</f>
        <v/>
      </c>
      <c r="N53" s="212" t="str">
        <f>IF(基本情報入力シート!R69="","",基本情報入力シート!R69)</f>
        <v/>
      </c>
      <c r="O53" s="212" t="str">
        <f>IF(基本情報入力シート!W69="","",基本情報入力シート!W69)</f>
        <v/>
      </c>
      <c r="P53" s="484" t="str">
        <f>IF(基本情報入力シート!X69="","",基本情報入力シート!X69)</f>
        <v/>
      </c>
      <c r="Q53" s="484" t="str">
        <f>IF(基本情報入力シート!Y69="","",基本情報入力シート!Y69)</f>
        <v/>
      </c>
      <c r="R53" s="442"/>
      <c r="S53" s="440"/>
      <c r="T53" s="443"/>
      <c r="U53" s="276"/>
      <c r="V53" s="269"/>
      <c r="W53" s="269"/>
      <c r="X53" s="269"/>
      <c r="Y53" s="269"/>
    </row>
    <row r="54" spans="1:25" ht="27.75" customHeight="1">
      <c r="A54" s="211">
        <f t="shared" si="0"/>
        <v>38</v>
      </c>
      <c r="B54" s="280" t="str">
        <f>IF(基本情報入力シート!C70="","",基本情報入力シート!C70)</f>
        <v/>
      </c>
      <c r="C54" s="290" t="str">
        <f>IF(基本情報入力シート!D70="","",基本情報入力シート!D70)</f>
        <v/>
      </c>
      <c r="D54" s="291" t="str">
        <f>IF(基本情報入力シート!E70="","",基本情報入力シート!E70)</f>
        <v/>
      </c>
      <c r="E54" s="281" t="str">
        <f>IF(基本情報入力シート!F70="","",基本情報入力シート!F70)</f>
        <v/>
      </c>
      <c r="F54" s="281" t="str">
        <f>IF(基本情報入力シート!G70="","",基本情報入力シート!G70)</f>
        <v/>
      </c>
      <c r="G54" s="281" t="str">
        <f>IF(基本情報入力シート!H70="","",基本情報入力シート!H70)</f>
        <v/>
      </c>
      <c r="H54" s="281" t="str">
        <f>IF(基本情報入力シート!I70="","",基本情報入力シート!I70)</f>
        <v/>
      </c>
      <c r="I54" s="281" t="str">
        <f>IF(基本情報入力シート!J70="","",基本情報入力シート!J70)</f>
        <v/>
      </c>
      <c r="J54" s="281" t="str">
        <f>IF(基本情報入力シート!K70="","",基本情報入力シート!K70)</f>
        <v/>
      </c>
      <c r="K54" s="282" t="str">
        <f>IF(基本情報入力シート!L70="","",基本情報入力シート!L70)</f>
        <v/>
      </c>
      <c r="L54" s="275" t="s">
        <v>222</v>
      </c>
      <c r="M54" s="283" t="str">
        <f>IF(基本情報入力シート!M70="","",基本情報入力シート!M70)</f>
        <v/>
      </c>
      <c r="N54" s="212" t="str">
        <f>IF(基本情報入力シート!R70="","",基本情報入力シート!R70)</f>
        <v/>
      </c>
      <c r="O54" s="212" t="str">
        <f>IF(基本情報入力シート!W70="","",基本情報入力シート!W70)</f>
        <v/>
      </c>
      <c r="P54" s="484" t="str">
        <f>IF(基本情報入力シート!X70="","",基本情報入力シート!X70)</f>
        <v/>
      </c>
      <c r="Q54" s="484" t="str">
        <f>IF(基本情報入力シート!Y70="","",基本情報入力シート!Y70)</f>
        <v/>
      </c>
      <c r="R54" s="442"/>
      <c r="S54" s="440"/>
      <c r="T54" s="443"/>
      <c r="U54" s="276"/>
      <c r="V54" s="269"/>
      <c r="W54" s="269"/>
      <c r="X54" s="269"/>
      <c r="Y54" s="269"/>
    </row>
    <row r="55" spans="1:25" ht="27.75" customHeight="1">
      <c r="A55" s="211">
        <f t="shared" si="0"/>
        <v>39</v>
      </c>
      <c r="B55" s="280" t="str">
        <f>IF(基本情報入力シート!C71="","",基本情報入力シート!C71)</f>
        <v/>
      </c>
      <c r="C55" s="290" t="str">
        <f>IF(基本情報入力シート!D71="","",基本情報入力シート!D71)</f>
        <v/>
      </c>
      <c r="D55" s="291" t="str">
        <f>IF(基本情報入力シート!E71="","",基本情報入力シート!E71)</f>
        <v/>
      </c>
      <c r="E55" s="281" t="str">
        <f>IF(基本情報入力シート!F71="","",基本情報入力シート!F71)</f>
        <v/>
      </c>
      <c r="F55" s="281" t="str">
        <f>IF(基本情報入力シート!G71="","",基本情報入力シート!G71)</f>
        <v/>
      </c>
      <c r="G55" s="281" t="str">
        <f>IF(基本情報入力シート!H71="","",基本情報入力シート!H71)</f>
        <v/>
      </c>
      <c r="H55" s="281" t="str">
        <f>IF(基本情報入力シート!I71="","",基本情報入力シート!I71)</f>
        <v/>
      </c>
      <c r="I55" s="281" t="str">
        <f>IF(基本情報入力シート!J71="","",基本情報入力シート!J71)</f>
        <v/>
      </c>
      <c r="J55" s="281" t="str">
        <f>IF(基本情報入力シート!K71="","",基本情報入力シート!K71)</f>
        <v/>
      </c>
      <c r="K55" s="282" t="str">
        <f>IF(基本情報入力シート!L71="","",基本情報入力シート!L71)</f>
        <v/>
      </c>
      <c r="L55" s="275" t="s">
        <v>223</v>
      </c>
      <c r="M55" s="283" t="str">
        <f>IF(基本情報入力シート!M71="","",基本情報入力シート!M71)</f>
        <v/>
      </c>
      <c r="N55" s="212" t="str">
        <f>IF(基本情報入力シート!R71="","",基本情報入力シート!R71)</f>
        <v/>
      </c>
      <c r="O55" s="212" t="str">
        <f>IF(基本情報入力シート!W71="","",基本情報入力シート!W71)</f>
        <v/>
      </c>
      <c r="P55" s="484" t="str">
        <f>IF(基本情報入力シート!X71="","",基本情報入力シート!X71)</f>
        <v/>
      </c>
      <c r="Q55" s="484" t="str">
        <f>IF(基本情報入力シート!Y71="","",基本情報入力シート!Y71)</f>
        <v/>
      </c>
      <c r="R55" s="442"/>
      <c r="S55" s="440"/>
      <c r="T55" s="443"/>
      <c r="U55" s="276"/>
      <c r="V55" s="269"/>
      <c r="W55" s="269"/>
      <c r="X55" s="269"/>
      <c r="Y55" s="269"/>
    </row>
    <row r="56" spans="1:25" ht="27.75" customHeight="1">
      <c r="A56" s="211">
        <f t="shared" si="0"/>
        <v>40</v>
      </c>
      <c r="B56" s="280" t="str">
        <f>IF(基本情報入力シート!C72="","",基本情報入力シート!C72)</f>
        <v/>
      </c>
      <c r="C56" s="290" t="str">
        <f>IF(基本情報入力シート!D72="","",基本情報入力シート!D72)</f>
        <v/>
      </c>
      <c r="D56" s="291" t="str">
        <f>IF(基本情報入力シート!E72="","",基本情報入力シート!E72)</f>
        <v/>
      </c>
      <c r="E56" s="281" t="str">
        <f>IF(基本情報入力シート!F72="","",基本情報入力シート!F72)</f>
        <v/>
      </c>
      <c r="F56" s="281" t="str">
        <f>IF(基本情報入力シート!G72="","",基本情報入力シート!G72)</f>
        <v/>
      </c>
      <c r="G56" s="281" t="str">
        <f>IF(基本情報入力シート!H72="","",基本情報入力シート!H72)</f>
        <v/>
      </c>
      <c r="H56" s="281" t="str">
        <f>IF(基本情報入力シート!I72="","",基本情報入力シート!I72)</f>
        <v/>
      </c>
      <c r="I56" s="281" t="str">
        <f>IF(基本情報入力シート!J72="","",基本情報入力シート!J72)</f>
        <v/>
      </c>
      <c r="J56" s="281" t="str">
        <f>IF(基本情報入力シート!K72="","",基本情報入力シート!K72)</f>
        <v/>
      </c>
      <c r="K56" s="282" t="str">
        <f>IF(基本情報入力シート!L72="","",基本情報入力シート!L72)</f>
        <v/>
      </c>
      <c r="L56" s="275" t="s">
        <v>224</v>
      </c>
      <c r="M56" s="283" t="str">
        <f>IF(基本情報入力シート!M72="","",基本情報入力シート!M72)</f>
        <v/>
      </c>
      <c r="N56" s="212" t="str">
        <f>IF(基本情報入力シート!R72="","",基本情報入力シート!R72)</f>
        <v/>
      </c>
      <c r="O56" s="212" t="str">
        <f>IF(基本情報入力シート!W72="","",基本情報入力シート!W72)</f>
        <v/>
      </c>
      <c r="P56" s="484" t="str">
        <f>IF(基本情報入力シート!X72="","",基本情報入力シート!X72)</f>
        <v/>
      </c>
      <c r="Q56" s="484" t="str">
        <f>IF(基本情報入力シート!Y72="","",基本情報入力シート!Y72)</f>
        <v/>
      </c>
      <c r="R56" s="442"/>
      <c r="S56" s="440"/>
      <c r="T56" s="443"/>
      <c r="U56" s="276"/>
      <c r="V56" s="269"/>
      <c r="W56" s="269"/>
      <c r="X56" s="269"/>
      <c r="Y56" s="269"/>
    </row>
    <row r="57" spans="1:25" ht="27.75" customHeight="1">
      <c r="A57" s="211">
        <f t="shared" si="0"/>
        <v>41</v>
      </c>
      <c r="B57" s="280" t="str">
        <f>IF(基本情報入力シート!C73="","",基本情報入力シート!C73)</f>
        <v/>
      </c>
      <c r="C57" s="290" t="str">
        <f>IF(基本情報入力シート!D73="","",基本情報入力シート!D73)</f>
        <v/>
      </c>
      <c r="D57" s="291" t="str">
        <f>IF(基本情報入力シート!E73="","",基本情報入力シート!E73)</f>
        <v/>
      </c>
      <c r="E57" s="281" t="str">
        <f>IF(基本情報入力シート!F73="","",基本情報入力シート!F73)</f>
        <v/>
      </c>
      <c r="F57" s="281" t="str">
        <f>IF(基本情報入力シート!G73="","",基本情報入力シート!G73)</f>
        <v/>
      </c>
      <c r="G57" s="281" t="str">
        <f>IF(基本情報入力シート!H73="","",基本情報入力シート!H73)</f>
        <v/>
      </c>
      <c r="H57" s="281" t="str">
        <f>IF(基本情報入力シート!I73="","",基本情報入力シート!I73)</f>
        <v/>
      </c>
      <c r="I57" s="281" t="str">
        <f>IF(基本情報入力シート!J73="","",基本情報入力シート!J73)</f>
        <v/>
      </c>
      <c r="J57" s="281" t="str">
        <f>IF(基本情報入力シート!K73="","",基本情報入力シート!K73)</f>
        <v/>
      </c>
      <c r="K57" s="282" t="str">
        <f>IF(基本情報入力シート!L73="","",基本情報入力シート!L73)</f>
        <v/>
      </c>
      <c r="L57" s="275" t="s">
        <v>225</v>
      </c>
      <c r="M57" s="283" t="str">
        <f>IF(基本情報入力シート!M73="","",基本情報入力シート!M73)</f>
        <v/>
      </c>
      <c r="N57" s="212" t="str">
        <f>IF(基本情報入力シート!R73="","",基本情報入力シート!R73)</f>
        <v/>
      </c>
      <c r="O57" s="212" t="str">
        <f>IF(基本情報入力シート!W73="","",基本情報入力シート!W73)</f>
        <v/>
      </c>
      <c r="P57" s="484" t="str">
        <f>IF(基本情報入力シート!X73="","",基本情報入力シート!X73)</f>
        <v/>
      </c>
      <c r="Q57" s="484" t="str">
        <f>IF(基本情報入力シート!Y73="","",基本情報入力シート!Y73)</f>
        <v/>
      </c>
      <c r="R57" s="442"/>
      <c r="S57" s="440"/>
      <c r="T57" s="443"/>
      <c r="U57" s="276"/>
      <c r="V57" s="269"/>
      <c r="W57" s="269"/>
      <c r="X57" s="269"/>
      <c r="Y57" s="269"/>
    </row>
    <row r="58" spans="1:25" ht="27.75" customHeight="1">
      <c r="A58" s="211">
        <f t="shared" si="0"/>
        <v>42</v>
      </c>
      <c r="B58" s="280" t="str">
        <f>IF(基本情報入力シート!C74="","",基本情報入力シート!C74)</f>
        <v/>
      </c>
      <c r="C58" s="290" t="str">
        <f>IF(基本情報入力シート!D74="","",基本情報入力シート!D74)</f>
        <v/>
      </c>
      <c r="D58" s="291" t="str">
        <f>IF(基本情報入力シート!E74="","",基本情報入力シート!E74)</f>
        <v/>
      </c>
      <c r="E58" s="281" t="str">
        <f>IF(基本情報入力シート!F74="","",基本情報入力シート!F74)</f>
        <v/>
      </c>
      <c r="F58" s="281" t="str">
        <f>IF(基本情報入力シート!G74="","",基本情報入力シート!G74)</f>
        <v/>
      </c>
      <c r="G58" s="281" t="str">
        <f>IF(基本情報入力シート!H74="","",基本情報入力シート!H74)</f>
        <v/>
      </c>
      <c r="H58" s="281" t="str">
        <f>IF(基本情報入力シート!I74="","",基本情報入力シート!I74)</f>
        <v/>
      </c>
      <c r="I58" s="281" t="str">
        <f>IF(基本情報入力シート!J74="","",基本情報入力シート!J74)</f>
        <v/>
      </c>
      <c r="J58" s="281" t="str">
        <f>IF(基本情報入力シート!K74="","",基本情報入力シート!K74)</f>
        <v/>
      </c>
      <c r="K58" s="282" t="str">
        <f>IF(基本情報入力シート!L74="","",基本情報入力シート!L74)</f>
        <v/>
      </c>
      <c r="L58" s="275" t="s">
        <v>226</v>
      </c>
      <c r="M58" s="283" t="str">
        <f>IF(基本情報入力シート!M74="","",基本情報入力シート!M74)</f>
        <v/>
      </c>
      <c r="N58" s="212" t="str">
        <f>IF(基本情報入力シート!R74="","",基本情報入力シート!R74)</f>
        <v/>
      </c>
      <c r="O58" s="212" t="str">
        <f>IF(基本情報入力シート!W74="","",基本情報入力シート!W74)</f>
        <v/>
      </c>
      <c r="P58" s="484" t="str">
        <f>IF(基本情報入力シート!X74="","",基本情報入力シート!X74)</f>
        <v/>
      </c>
      <c r="Q58" s="484" t="str">
        <f>IF(基本情報入力シート!Y74="","",基本情報入力シート!Y74)</f>
        <v/>
      </c>
      <c r="R58" s="442"/>
      <c r="S58" s="440"/>
      <c r="T58" s="443"/>
      <c r="U58" s="276"/>
      <c r="V58" s="269"/>
      <c r="W58" s="269"/>
      <c r="X58" s="269"/>
      <c r="Y58" s="269"/>
    </row>
    <row r="59" spans="1:25" ht="27.75" customHeight="1">
      <c r="A59" s="211">
        <f t="shared" si="0"/>
        <v>43</v>
      </c>
      <c r="B59" s="280" t="str">
        <f>IF(基本情報入力シート!C75="","",基本情報入力シート!C75)</f>
        <v/>
      </c>
      <c r="C59" s="290" t="str">
        <f>IF(基本情報入力シート!D75="","",基本情報入力シート!D75)</f>
        <v/>
      </c>
      <c r="D59" s="291" t="str">
        <f>IF(基本情報入力シート!E75="","",基本情報入力シート!E75)</f>
        <v/>
      </c>
      <c r="E59" s="281" t="str">
        <f>IF(基本情報入力シート!F75="","",基本情報入力シート!F75)</f>
        <v/>
      </c>
      <c r="F59" s="281" t="str">
        <f>IF(基本情報入力シート!G75="","",基本情報入力シート!G75)</f>
        <v/>
      </c>
      <c r="G59" s="281" t="str">
        <f>IF(基本情報入力シート!H75="","",基本情報入力シート!H75)</f>
        <v/>
      </c>
      <c r="H59" s="281" t="str">
        <f>IF(基本情報入力シート!I75="","",基本情報入力シート!I75)</f>
        <v/>
      </c>
      <c r="I59" s="281" t="str">
        <f>IF(基本情報入力シート!J75="","",基本情報入力シート!J75)</f>
        <v/>
      </c>
      <c r="J59" s="281" t="str">
        <f>IF(基本情報入力シート!K75="","",基本情報入力シート!K75)</f>
        <v/>
      </c>
      <c r="K59" s="282" t="str">
        <f>IF(基本情報入力シート!L75="","",基本情報入力シート!L75)</f>
        <v/>
      </c>
      <c r="L59" s="275" t="s">
        <v>227</v>
      </c>
      <c r="M59" s="283" t="str">
        <f>IF(基本情報入力シート!M75="","",基本情報入力シート!M75)</f>
        <v/>
      </c>
      <c r="N59" s="212" t="str">
        <f>IF(基本情報入力シート!R75="","",基本情報入力シート!R75)</f>
        <v/>
      </c>
      <c r="O59" s="212" t="str">
        <f>IF(基本情報入力シート!W75="","",基本情報入力シート!W75)</f>
        <v/>
      </c>
      <c r="P59" s="484" t="str">
        <f>IF(基本情報入力シート!X75="","",基本情報入力シート!X75)</f>
        <v/>
      </c>
      <c r="Q59" s="484" t="str">
        <f>IF(基本情報入力シート!Y75="","",基本情報入力シート!Y75)</f>
        <v/>
      </c>
      <c r="R59" s="442"/>
      <c r="S59" s="440"/>
      <c r="T59" s="443"/>
      <c r="U59" s="276"/>
      <c r="V59" s="269"/>
      <c r="W59" s="269"/>
      <c r="X59" s="269"/>
      <c r="Y59" s="269"/>
    </row>
    <row r="60" spans="1:25" ht="27.75" customHeight="1">
      <c r="A60" s="211">
        <f t="shared" si="0"/>
        <v>44</v>
      </c>
      <c r="B60" s="280" t="str">
        <f>IF(基本情報入力シート!C76="","",基本情報入力シート!C76)</f>
        <v/>
      </c>
      <c r="C60" s="290" t="str">
        <f>IF(基本情報入力シート!D76="","",基本情報入力シート!D76)</f>
        <v/>
      </c>
      <c r="D60" s="291" t="str">
        <f>IF(基本情報入力シート!E76="","",基本情報入力シート!E76)</f>
        <v/>
      </c>
      <c r="E60" s="281" t="str">
        <f>IF(基本情報入力シート!F76="","",基本情報入力シート!F76)</f>
        <v/>
      </c>
      <c r="F60" s="281" t="str">
        <f>IF(基本情報入力シート!G76="","",基本情報入力シート!G76)</f>
        <v/>
      </c>
      <c r="G60" s="281" t="str">
        <f>IF(基本情報入力シート!H76="","",基本情報入力シート!H76)</f>
        <v/>
      </c>
      <c r="H60" s="281" t="str">
        <f>IF(基本情報入力シート!I76="","",基本情報入力シート!I76)</f>
        <v/>
      </c>
      <c r="I60" s="281" t="str">
        <f>IF(基本情報入力シート!J76="","",基本情報入力シート!J76)</f>
        <v/>
      </c>
      <c r="J60" s="281" t="str">
        <f>IF(基本情報入力シート!K76="","",基本情報入力シート!K76)</f>
        <v/>
      </c>
      <c r="K60" s="282" t="str">
        <f>IF(基本情報入力シート!L76="","",基本情報入力シート!L76)</f>
        <v/>
      </c>
      <c r="L60" s="275" t="s">
        <v>228</v>
      </c>
      <c r="M60" s="283" t="str">
        <f>IF(基本情報入力シート!M76="","",基本情報入力シート!M76)</f>
        <v/>
      </c>
      <c r="N60" s="212" t="str">
        <f>IF(基本情報入力シート!R76="","",基本情報入力シート!R76)</f>
        <v/>
      </c>
      <c r="O60" s="212" t="str">
        <f>IF(基本情報入力シート!W76="","",基本情報入力シート!W76)</f>
        <v/>
      </c>
      <c r="P60" s="484" t="str">
        <f>IF(基本情報入力シート!X76="","",基本情報入力シート!X76)</f>
        <v/>
      </c>
      <c r="Q60" s="484" t="str">
        <f>IF(基本情報入力シート!Y76="","",基本情報入力シート!Y76)</f>
        <v/>
      </c>
      <c r="R60" s="442"/>
      <c r="S60" s="440"/>
      <c r="T60" s="443"/>
      <c r="U60" s="276"/>
      <c r="V60" s="269"/>
      <c r="W60" s="269"/>
      <c r="X60" s="269"/>
      <c r="Y60" s="269"/>
    </row>
    <row r="61" spans="1:25" ht="27.75" customHeight="1">
      <c r="A61" s="211">
        <f t="shared" si="0"/>
        <v>45</v>
      </c>
      <c r="B61" s="280" t="str">
        <f>IF(基本情報入力シート!C77="","",基本情報入力シート!C77)</f>
        <v/>
      </c>
      <c r="C61" s="290" t="str">
        <f>IF(基本情報入力シート!D77="","",基本情報入力シート!D77)</f>
        <v/>
      </c>
      <c r="D61" s="291" t="str">
        <f>IF(基本情報入力シート!E77="","",基本情報入力シート!E77)</f>
        <v/>
      </c>
      <c r="E61" s="281" t="str">
        <f>IF(基本情報入力シート!F77="","",基本情報入力シート!F77)</f>
        <v/>
      </c>
      <c r="F61" s="281" t="str">
        <f>IF(基本情報入力シート!G77="","",基本情報入力シート!G77)</f>
        <v/>
      </c>
      <c r="G61" s="281" t="str">
        <f>IF(基本情報入力シート!H77="","",基本情報入力シート!H77)</f>
        <v/>
      </c>
      <c r="H61" s="281" t="str">
        <f>IF(基本情報入力シート!I77="","",基本情報入力シート!I77)</f>
        <v/>
      </c>
      <c r="I61" s="281" t="str">
        <f>IF(基本情報入力シート!J77="","",基本情報入力シート!J77)</f>
        <v/>
      </c>
      <c r="J61" s="281" t="str">
        <f>IF(基本情報入力シート!K77="","",基本情報入力シート!K77)</f>
        <v/>
      </c>
      <c r="K61" s="282" t="str">
        <f>IF(基本情報入力シート!L77="","",基本情報入力シート!L77)</f>
        <v/>
      </c>
      <c r="L61" s="275" t="s">
        <v>229</v>
      </c>
      <c r="M61" s="283" t="str">
        <f>IF(基本情報入力シート!M77="","",基本情報入力シート!M77)</f>
        <v/>
      </c>
      <c r="N61" s="212" t="str">
        <f>IF(基本情報入力シート!R77="","",基本情報入力シート!R77)</f>
        <v/>
      </c>
      <c r="O61" s="212" t="str">
        <f>IF(基本情報入力シート!W77="","",基本情報入力シート!W77)</f>
        <v/>
      </c>
      <c r="P61" s="484" t="str">
        <f>IF(基本情報入力シート!X77="","",基本情報入力シート!X77)</f>
        <v/>
      </c>
      <c r="Q61" s="484" t="str">
        <f>IF(基本情報入力シート!Y77="","",基本情報入力シート!Y77)</f>
        <v/>
      </c>
      <c r="R61" s="442"/>
      <c r="S61" s="440"/>
      <c r="T61" s="443"/>
      <c r="U61" s="276"/>
      <c r="V61" s="269"/>
      <c r="W61" s="269"/>
      <c r="X61" s="269"/>
      <c r="Y61" s="269"/>
    </row>
    <row r="62" spans="1:25" ht="27.75" customHeight="1">
      <c r="A62" s="211">
        <f t="shared" si="0"/>
        <v>46</v>
      </c>
      <c r="B62" s="280" t="str">
        <f>IF(基本情報入力シート!C78="","",基本情報入力シート!C78)</f>
        <v/>
      </c>
      <c r="C62" s="290" t="str">
        <f>IF(基本情報入力シート!D78="","",基本情報入力シート!D78)</f>
        <v/>
      </c>
      <c r="D62" s="291" t="str">
        <f>IF(基本情報入力シート!E78="","",基本情報入力シート!E78)</f>
        <v/>
      </c>
      <c r="E62" s="281" t="str">
        <f>IF(基本情報入力シート!F78="","",基本情報入力シート!F78)</f>
        <v/>
      </c>
      <c r="F62" s="281" t="str">
        <f>IF(基本情報入力シート!G78="","",基本情報入力シート!G78)</f>
        <v/>
      </c>
      <c r="G62" s="281" t="str">
        <f>IF(基本情報入力シート!H78="","",基本情報入力シート!H78)</f>
        <v/>
      </c>
      <c r="H62" s="281" t="str">
        <f>IF(基本情報入力シート!I78="","",基本情報入力シート!I78)</f>
        <v/>
      </c>
      <c r="I62" s="281" t="str">
        <f>IF(基本情報入力シート!J78="","",基本情報入力シート!J78)</f>
        <v/>
      </c>
      <c r="J62" s="281" t="str">
        <f>IF(基本情報入力シート!K78="","",基本情報入力シート!K78)</f>
        <v/>
      </c>
      <c r="K62" s="282" t="str">
        <f>IF(基本情報入力シート!L78="","",基本情報入力シート!L78)</f>
        <v/>
      </c>
      <c r="L62" s="275" t="s">
        <v>230</v>
      </c>
      <c r="M62" s="283" t="str">
        <f>IF(基本情報入力シート!M78="","",基本情報入力シート!M78)</f>
        <v/>
      </c>
      <c r="N62" s="212" t="str">
        <f>IF(基本情報入力シート!R78="","",基本情報入力シート!R78)</f>
        <v/>
      </c>
      <c r="O62" s="212" t="str">
        <f>IF(基本情報入力シート!W78="","",基本情報入力シート!W78)</f>
        <v/>
      </c>
      <c r="P62" s="484" t="str">
        <f>IF(基本情報入力シート!X78="","",基本情報入力シート!X78)</f>
        <v/>
      </c>
      <c r="Q62" s="484" t="str">
        <f>IF(基本情報入力シート!Y78="","",基本情報入力シート!Y78)</f>
        <v/>
      </c>
      <c r="R62" s="442"/>
      <c r="S62" s="440"/>
      <c r="T62" s="443"/>
      <c r="U62" s="276"/>
      <c r="V62" s="269"/>
      <c r="W62" s="269"/>
      <c r="X62" s="269"/>
      <c r="Y62" s="269"/>
    </row>
    <row r="63" spans="1:25" ht="27.75" customHeight="1">
      <c r="A63" s="211">
        <f t="shared" si="0"/>
        <v>47</v>
      </c>
      <c r="B63" s="280" t="str">
        <f>IF(基本情報入力シート!C79="","",基本情報入力シート!C79)</f>
        <v/>
      </c>
      <c r="C63" s="290" t="str">
        <f>IF(基本情報入力シート!D79="","",基本情報入力シート!D79)</f>
        <v/>
      </c>
      <c r="D63" s="291" t="str">
        <f>IF(基本情報入力シート!E79="","",基本情報入力シート!E79)</f>
        <v/>
      </c>
      <c r="E63" s="281" t="str">
        <f>IF(基本情報入力シート!F79="","",基本情報入力シート!F79)</f>
        <v/>
      </c>
      <c r="F63" s="281" t="str">
        <f>IF(基本情報入力シート!G79="","",基本情報入力シート!G79)</f>
        <v/>
      </c>
      <c r="G63" s="281" t="str">
        <f>IF(基本情報入力シート!H79="","",基本情報入力シート!H79)</f>
        <v/>
      </c>
      <c r="H63" s="281" t="str">
        <f>IF(基本情報入力シート!I79="","",基本情報入力シート!I79)</f>
        <v/>
      </c>
      <c r="I63" s="281" t="str">
        <f>IF(基本情報入力シート!J79="","",基本情報入力シート!J79)</f>
        <v/>
      </c>
      <c r="J63" s="281" t="str">
        <f>IF(基本情報入力シート!K79="","",基本情報入力シート!K79)</f>
        <v/>
      </c>
      <c r="K63" s="282" t="str">
        <f>IF(基本情報入力シート!L79="","",基本情報入力シート!L79)</f>
        <v/>
      </c>
      <c r="L63" s="275" t="s">
        <v>231</v>
      </c>
      <c r="M63" s="283" t="str">
        <f>IF(基本情報入力シート!M79="","",基本情報入力シート!M79)</f>
        <v/>
      </c>
      <c r="N63" s="212" t="str">
        <f>IF(基本情報入力シート!R79="","",基本情報入力シート!R79)</f>
        <v/>
      </c>
      <c r="O63" s="212" t="str">
        <f>IF(基本情報入力シート!W79="","",基本情報入力シート!W79)</f>
        <v/>
      </c>
      <c r="P63" s="484" t="str">
        <f>IF(基本情報入力シート!X79="","",基本情報入力シート!X79)</f>
        <v/>
      </c>
      <c r="Q63" s="484" t="str">
        <f>IF(基本情報入力シート!Y79="","",基本情報入力シート!Y79)</f>
        <v/>
      </c>
      <c r="R63" s="442"/>
      <c r="S63" s="440"/>
      <c r="T63" s="443"/>
      <c r="U63" s="276"/>
      <c r="V63" s="269"/>
      <c r="W63" s="269"/>
      <c r="X63" s="269"/>
      <c r="Y63" s="269"/>
    </row>
    <row r="64" spans="1:25" ht="27.75" customHeight="1">
      <c r="A64" s="211">
        <f t="shared" si="0"/>
        <v>48</v>
      </c>
      <c r="B64" s="280" t="str">
        <f>IF(基本情報入力シート!C80="","",基本情報入力シート!C80)</f>
        <v/>
      </c>
      <c r="C64" s="290" t="str">
        <f>IF(基本情報入力シート!D80="","",基本情報入力シート!D80)</f>
        <v/>
      </c>
      <c r="D64" s="291" t="str">
        <f>IF(基本情報入力シート!E80="","",基本情報入力シート!E80)</f>
        <v/>
      </c>
      <c r="E64" s="281" t="str">
        <f>IF(基本情報入力シート!F80="","",基本情報入力シート!F80)</f>
        <v/>
      </c>
      <c r="F64" s="281" t="str">
        <f>IF(基本情報入力シート!G80="","",基本情報入力シート!G80)</f>
        <v/>
      </c>
      <c r="G64" s="281" t="str">
        <f>IF(基本情報入力シート!H80="","",基本情報入力シート!H80)</f>
        <v/>
      </c>
      <c r="H64" s="281" t="str">
        <f>IF(基本情報入力シート!I80="","",基本情報入力シート!I80)</f>
        <v/>
      </c>
      <c r="I64" s="281" t="str">
        <f>IF(基本情報入力シート!J80="","",基本情報入力シート!J80)</f>
        <v/>
      </c>
      <c r="J64" s="281" t="str">
        <f>IF(基本情報入力シート!K80="","",基本情報入力シート!K80)</f>
        <v/>
      </c>
      <c r="K64" s="282" t="str">
        <f>IF(基本情報入力シート!L80="","",基本情報入力シート!L80)</f>
        <v/>
      </c>
      <c r="L64" s="275" t="s">
        <v>232</v>
      </c>
      <c r="M64" s="283" t="str">
        <f>IF(基本情報入力シート!M80="","",基本情報入力シート!M80)</f>
        <v/>
      </c>
      <c r="N64" s="212" t="str">
        <f>IF(基本情報入力シート!R80="","",基本情報入力シート!R80)</f>
        <v/>
      </c>
      <c r="O64" s="212" t="str">
        <f>IF(基本情報入力シート!W80="","",基本情報入力シート!W80)</f>
        <v/>
      </c>
      <c r="P64" s="484" t="str">
        <f>IF(基本情報入力シート!X80="","",基本情報入力シート!X80)</f>
        <v/>
      </c>
      <c r="Q64" s="484" t="str">
        <f>IF(基本情報入力シート!Y80="","",基本情報入力シート!Y80)</f>
        <v/>
      </c>
      <c r="R64" s="442"/>
      <c r="S64" s="440"/>
      <c r="T64" s="443"/>
      <c r="U64" s="276"/>
      <c r="V64" s="269"/>
      <c r="W64" s="269"/>
      <c r="X64" s="269"/>
      <c r="Y64" s="269"/>
    </row>
    <row r="65" spans="1:25" ht="27.75" customHeight="1">
      <c r="A65" s="211">
        <f t="shared" si="0"/>
        <v>49</v>
      </c>
      <c r="B65" s="280" t="str">
        <f>IF(基本情報入力シート!C81="","",基本情報入力シート!C81)</f>
        <v/>
      </c>
      <c r="C65" s="290" t="str">
        <f>IF(基本情報入力シート!D81="","",基本情報入力シート!D81)</f>
        <v/>
      </c>
      <c r="D65" s="291" t="str">
        <f>IF(基本情報入力シート!E81="","",基本情報入力シート!E81)</f>
        <v/>
      </c>
      <c r="E65" s="281" t="str">
        <f>IF(基本情報入力シート!F81="","",基本情報入力シート!F81)</f>
        <v/>
      </c>
      <c r="F65" s="281" t="str">
        <f>IF(基本情報入力シート!G81="","",基本情報入力シート!G81)</f>
        <v/>
      </c>
      <c r="G65" s="281" t="str">
        <f>IF(基本情報入力シート!H81="","",基本情報入力シート!H81)</f>
        <v/>
      </c>
      <c r="H65" s="281" t="str">
        <f>IF(基本情報入力シート!I81="","",基本情報入力シート!I81)</f>
        <v/>
      </c>
      <c r="I65" s="281" t="str">
        <f>IF(基本情報入力シート!J81="","",基本情報入力シート!J81)</f>
        <v/>
      </c>
      <c r="J65" s="281" t="str">
        <f>IF(基本情報入力シート!K81="","",基本情報入力シート!K81)</f>
        <v/>
      </c>
      <c r="K65" s="282" t="str">
        <f>IF(基本情報入力シート!L81="","",基本情報入力シート!L81)</f>
        <v/>
      </c>
      <c r="L65" s="275" t="s">
        <v>233</v>
      </c>
      <c r="M65" s="283" t="str">
        <f>IF(基本情報入力シート!M81="","",基本情報入力シート!M81)</f>
        <v/>
      </c>
      <c r="N65" s="212" t="str">
        <f>IF(基本情報入力シート!R81="","",基本情報入力シート!R81)</f>
        <v/>
      </c>
      <c r="O65" s="212" t="str">
        <f>IF(基本情報入力シート!W81="","",基本情報入力シート!W81)</f>
        <v/>
      </c>
      <c r="P65" s="484" t="str">
        <f>IF(基本情報入力シート!X81="","",基本情報入力シート!X81)</f>
        <v/>
      </c>
      <c r="Q65" s="484" t="str">
        <f>IF(基本情報入力シート!Y81="","",基本情報入力シート!Y81)</f>
        <v/>
      </c>
      <c r="R65" s="442"/>
      <c r="S65" s="440"/>
      <c r="T65" s="443"/>
      <c r="U65" s="276"/>
      <c r="V65" s="269"/>
      <c r="W65" s="269"/>
      <c r="X65" s="269"/>
      <c r="Y65" s="269"/>
    </row>
    <row r="66" spans="1:25" ht="27.75" customHeight="1">
      <c r="A66" s="211">
        <f t="shared" si="0"/>
        <v>50</v>
      </c>
      <c r="B66" s="280" t="str">
        <f>IF(基本情報入力シート!C82="","",基本情報入力シート!C82)</f>
        <v/>
      </c>
      <c r="C66" s="290" t="str">
        <f>IF(基本情報入力シート!D82="","",基本情報入力シート!D82)</f>
        <v/>
      </c>
      <c r="D66" s="291" t="str">
        <f>IF(基本情報入力シート!E82="","",基本情報入力シート!E82)</f>
        <v/>
      </c>
      <c r="E66" s="281" t="str">
        <f>IF(基本情報入力シート!F82="","",基本情報入力シート!F82)</f>
        <v/>
      </c>
      <c r="F66" s="281" t="str">
        <f>IF(基本情報入力シート!G82="","",基本情報入力シート!G82)</f>
        <v/>
      </c>
      <c r="G66" s="281" t="str">
        <f>IF(基本情報入力シート!H82="","",基本情報入力シート!H82)</f>
        <v/>
      </c>
      <c r="H66" s="281" t="str">
        <f>IF(基本情報入力シート!I82="","",基本情報入力シート!I82)</f>
        <v/>
      </c>
      <c r="I66" s="281" t="str">
        <f>IF(基本情報入力シート!J82="","",基本情報入力シート!J82)</f>
        <v/>
      </c>
      <c r="J66" s="281" t="str">
        <f>IF(基本情報入力シート!K82="","",基本情報入力シート!K82)</f>
        <v/>
      </c>
      <c r="K66" s="282" t="str">
        <f>IF(基本情報入力シート!L82="","",基本情報入力シート!L82)</f>
        <v/>
      </c>
      <c r="L66" s="275" t="s">
        <v>234</v>
      </c>
      <c r="M66" s="283" t="str">
        <f>IF(基本情報入力シート!M82="","",基本情報入力シート!M82)</f>
        <v/>
      </c>
      <c r="N66" s="212" t="str">
        <f>IF(基本情報入力シート!R82="","",基本情報入力シート!R82)</f>
        <v/>
      </c>
      <c r="O66" s="212" t="str">
        <f>IF(基本情報入力シート!W82="","",基本情報入力シート!W82)</f>
        <v/>
      </c>
      <c r="P66" s="484" t="str">
        <f>IF(基本情報入力シート!X82="","",基本情報入力シート!X82)</f>
        <v/>
      </c>
      <c r="Q66" s="484" t="str">
        <f>IF(基本情報入力シート!Y82="","",基本情報入力シート!Y82)</f>
        <v/>
      </c>
      <c r="R66" s="442"/>
      <c r="S66" s="440"/>
      <c r="T66" s="443"/>
      <c r="U66" s="276"/>
      <c r="V66" s="269"/>
      <c r="W66" s="269"/>
      <c r="X66" s="269"/>
      <c r="Y66" s="269"/>
    </row>
    <row r="67" spans="1:25" ht="27.75" customHeight="1">
      <c r="A67" s="211">
        <f t="shared" si="0"/>
        <v>51</v>
      </c>
      <c r="B67" s="280" t="str">
        <f>IF(基本情報入力シート!C83="","",基本情報入力シート!C83)</f>
        <v/>
      </c>
      <c r="C67" s="290" t="str">
        <f>IF(基本情報入力シート!D83="","",基本情報入力シート!D83)</f>
        <v/>
      </c>
      <c r="D67" s="291" t="str">
        <f>IF(基本情報入力シート!E83="","",基本情報入力シート!E83)</f>
        <v/>
      </c>
      <c r="E67" s="281" t="str">
        <f>IF(基本情報入力シート!F83="","",基本情報入力シート!F83)</f>
        <v/>
      </c>
      <c r="F67" s="281" t="str">
        <f>IF(基本情報入力シート!G83="","",基本情報入力シート!G83)</f>
        <v/>
      </c>
      <c r="G67" s="281" t="str">
        <f>IF(基本情報入力シート!H83="","",基本情報入力シート!H83)</f>
        <v/>
      </c>
      <c r="H67" s="281" t="str">
        <f>IF(基本情報入力シート!I83="","",基本情報入力シート!I83)</f>
        <v/>
      </c>
      <c r="I67" s="281" t="str">
        <f>IF(基本情報入力シート!J83="","",基本情報入力シート!J83)</f>
        <v/>
      </c>
      <c r="J67" s="281" t="str">
        <f>IF(基本情報入力シート!K83="","",基本情報入力シート!K83)</f>
        <v/>
      </c>
      <c r="K67" s="282" t="str">
        <f>IF(基本情報入力シート!L83="","",基本情報入力シート!L83)</f>
        <v/>
      </c>
      <c r="L67" s="275" t="s">
        <v>235</v>
      </c>
      <c r="M67" s="283" t="str">
        <f>IF(基本情報入力シート!M83="","",基本情報入力シート!M83)</f>
        <v/>
      </c>
      <c r="N67" s="212" t="str">
        <f>IF(基本情報入力シート!R83="","",基本情報入力シート!R83)</f>
        <v/>
      </c>
      <c r="O67" s="212" t="str">
        <f>IF(基本情報入力シート!W83="","",基本情報入力シート!W83)</f>
        <v/>
      </c>
      <c r="P67" s="484" t="str">
        <f>IF(基本情報入力シート!X83="","",基本情報入力シート!X83)</f>
        <v/>
      </c>
      <c r="Q67" s="484" t="str">
        <f>IF(基本情報入力シート!Y83="","",基本情報入力シート!Y83)</f>
        <v/>
      </c>
      <c r="R67" s="442"/>
      <c r="S67" s="440"/>
      <c r="T67" s="443"/>
      <c r="U67" s="276"/>
      <c r="V67" s="269"/>
      <c r="W67" s="269"/>
      <c r="X67" s="269"/>
      <c r="Y67" s="269"/>
    </row>
    <row r="68" spans="1:25" ht="27.75" customHeight="1">
      <c r="A68" s="211">
        <f t="shared" si="0"/>
        <v>52</v>
      </c>
      <c r="B68" s="280" t="str">
        <f>IF(基本情報入力シート!C84="","",基本情報入力シート!C84)</f>
        <v/>
      </c>
      <c r="C68" s="290" t="str">
        <f>IF(基本情報入力シート!D84="","",基本情報入力シート!D84)</f>
        <v/>
      </c>
      <c r="D68" s="291" t="str">
        <f>IF(基本情報入力シート!E84="","",基本情報入力シート!E84)</f>
        <v/>
      </c>
      <c r="E68" s="281" t="str">
        <f>IF(基本情報入力シート!F84="","",基本情報入力シート!F84)</f>
        <v/>
      </c>
      <c r="F68" s="281" t="str">
        <f>IF(基本情報入力シート!G84="","",基本情報入力シート!G84)</f>
        <v/>
      </c>
      <c r="G68" s="281" t="str">
        <f>IF(基本情報入力シート!H84="","",基本情報入力シート!H84)</f>
        <v/>
      </c>
      <c r="H68" s="281" t="str">
        <f>IF(基本情報入力シート!I84="","",基本情報入力シート!I84)</f>
        <v/>
      </c>
      <c r="I68" s="281" t="str">
        <f>IF(基本情報入力シート!J84="","",基本情報入力シート!J84)</f>
        <v/>
      </c>
      <c r="J68" s="281" t="str">
        <f>IF(基本情報入力シート!K84="","",基本情報入力シート!K84)</f>
        <v/>
      </c>
      <c r="K68" s="282" t="str">
        <f>IF(基本情報入力シート!L84="","",基本情報入力シート!L84)</f>
        <v/>
      </c>
      <c r="L68" s="275" t="s">
        <v>236</v>
      </c>
      <c r="M68" s="283" t="str">
        <f>IF(基本情報入力シート!M84="","",基本情報入力シート!M84)</f>
        <v/>
      </c>
      <c r="N68" s="212" t="str">
        <f>IF(基本情報入力シート!R84="","",基本情報入力シート!R84)</f>
        <v/>
      </c>
      <c r="O68" s="212" t="str">
        <f>IF(基本情報入力シート!W84="","",基本情報入力シート!W84)</f>
        <v/>
      </c>
      <c r="P68" s="484" t="str">
        <f>IF(基本情報入力シート!X84="","",基本情報入力シート!X84)</f>
        <v/>
      </c>
      <c r="Q68" s="484" t="str">
        <f>IF(基本情報入力シート!Y84="","",基本情報入力シート!Y84)</f>
        <v/>
      </c>
      <c r="R68" s="442"/>
      <c r="S68" s="440"/>
      <c r="T68" s="443"/>
      <c r="U68" s="276"/>
      <c r="V68" s="269"/>
      <c r="W68" s="269"/>
      <c r="X68" s="269"/>
      <c r="Y68" s="269"/>
    </row>
    <row r="69" spans="1:25" ht="27.75" customHeight="1">
      <c r="A69" s="211">
        <f t="shared" si="0"/>
        <v>53</v>
      </c>
      <c r="B69" s="280" t="str">
        <f>IF(基本情報入力シート!C85="","",基本情報入力シート!C85)</f>
        <v/>
      </c>
      <c r="C69" s="290" t="str">
        <f>IF(基本情報入力シート!D85="","",基本情報入力シート!D85)</f>
        <v/>
      </c>
      <c r="D69" s="291" t="str">
        <f>IF(基本情報入力シート!E85="","",基本情報入力シート!E85)</f>
        <v/>
      </c>
      <c r="E69" s="281" t="str">
        <f>IF(基本情報入力シート!F85="","",基本情報入力シート!F85)</f>
        <v/>
      </c>
      <c r="F69" s="281" t="str">
        <f>IF(基本情報入力シート!G85="","",基本情報入力シート!G85)</f>
        <v/>
      </c>
      <c r="G69" s="281" t="str">
        <f>IF(基本情報入力シート!H85="","",基本情報入力シート!H85)</f>
        <v/>
      </c>
      <c r="H69" s="281" t="str">
        <f>IF(基本情報入力シート!I85="","",基本情報入力シート!I85)</f>
        <v/>
      </c>
      <c r="I69" s="281" t="str">
        <f>IF(基本情報入力シート!J85="","",基本情報入力シート!J85)</f>
        <v/>
      </c>
      <c r="J69" s="281" t="str">
        <f>IF(基本情報入力シート!K85="","",基本情報入力シート!K85)</f>
        <v/>
      </c>
      <c r="K69" s="282" t="str">
        <f>IF(基本情報入力シート!L85="","",基本情報入力シート!L85)</f>
        <v/>
      </c>
      <c r="L69" s="275" t="s">
        <v>237</v>
      </c>
      <c r="M69" s="283" t="str">
        <f>IF(基本情報入力シート!M85="","",基本情報入力シート!M85)</f>
        <v/>
      </c>
      <c r="N69" s="212" t="str">
        <f>IF(基本情報入力シート!R85="","",基本情報入力シート!R85)</f>
        <v/>
      </c>
      <c r="O69" s="212" t="str">
        <f>IF(基本情報入力シート!W85="","",基本情報入力シート!W85)</f>
        <v/>
      </c>
      <c r="P69" s="484" t="str">
        <f>IF(基本情報入力シート!X85="","",基本情報入力シート!X85)</f>
        <v/>
      </c>
      <c r="Q69" s="484" t="str">
        <f>IF(基本情報入力シート!Y85="","",基本情報入力シート!Y85)</f>
        <v/>
      </c>
      <c r="R69" s="442"/>
      <c r="S69" s="440"/>
      <c r="T69" s="443"/>
      <c r="U69" s="276"/>
      <c r="V69" s="269"/>
      <c r="W69" s="269"/>
      <c r="X69" s="269"/>
      <c r="Y69" s="269"/>
    </row>
    <row r="70" spans="1:25" ht="27.75" customHeight="1">
      <c r="A70" s="211">
        <f t="shared" si="0"/>
        <v>54</v>
      </c>
      <c r="B70" s="280" t="str">
        <f>IF(基本情報入力シート!C86="","",基本情報入力シート!C86)</f>
        <v/>
      </c>
      <c r="C70" s="290" t="str">
        <f>IF(基本情報入力シート!D86="","",基本情報入力シート!D86)</f>
        <v/>
      </c>
      <c r="D70" s="291" t="str">
        <f>IF(基本情報入力シート!E86="","",基本情報入力シート!E86)</f>
        <v/>
      </c>
      <c r="E70" s="281" t="str">
        <f>IF(基本情報入力シート!F86="","",基本情報入力シート!F86)</f>
        <v/>
      </c>
      <c r="F70" s="281" t="str">
        <f>IF(基本情報入力シート!G86="","",基本情報入力シート!G86)</f>
        <v/>
      </c>
      <c r="G70" s="281" t="str">
        <f>IF(基本情報入力シート!H86="","",基本情報入力シート!H86)</f>
        <v/>
      </c>
      <c r="H70" s="281" t="str">
        <f>IF(基本情報入力シート!I86="","",基本情報入力シート!I86)</f>
        <v/>
      </c>
      <c r="I70" s="281" t="str">
        <f>IF(基本情報入力シート!J86="","",基本情報入力シート!J86)</f>
        <v/>
      </c>
      <c r="J70" s="281" t="str">
        <f>IF(基本情報入力シート!K86="","",基本情報入力シート!K86)</f>
        <v/>
      </c>
      <c r="K70" s="282" t="str">
        <f>IF(基本情報入力シート!L86="","",基本情報入力シート!L86)</f>
        <v/>
      </c>
      <c r="L70" s="275" t="s">
        <v>238</v>
      </c>
      <c r="M70" s="283" t="str">
        <f>IF(基本情報入力シート!M86="","",基本情報入力シート!M86)</f>
        <v/>
      </c>
      <c r="N70" s="212" t="str">
        <f>IF(基本情報入力シート!R86="","",基本情報入力シート!R86)</f>
        <v/>
      </c>
      <c r="O70" s="212" t="str">
        <f>IF(基本情報入力シート!W86="","",基本情報入力シート!W86)</f>
        <v/>
      </c>
      <c r="P70" s="484" t="str">
        <f>IF(基本情報入力シート!X86="","",基本情報入力シート!X86)</f>
        <v/>
      </c>
      <c r="Q70" s="484" t="str">
        <f>IF(基本情報入力シート!Y86="","",基本情報入力シート!Y86)</f>
        <v/>
      </c>
      <c r="R70" s="442"/>
      <c r="S70" s="440"/>
      <c r="T70" s="443"/>
      <c r="U70" s="276"/>
      <c r="V70" s="269"/>
      <c r="W70" s="269"/>
      <c r="X70" s="269"/>
      <c r="Y70" s="269"/>
    </row>
    <row r="71" spans="1:25" ht="27.75" customHeight="1">
      <c r="A71" s="211">
        <f t="shared" si="0"/>
        <v>55</v>
      </c>
      <c r="B71" s="280" t="str">
        <f>IF(基本情報入力シート!C87="","",基本情報入力シート!C87)</f>
        <v/>
      </c>
      <c r="C71" s="290" t="str">
        <f>IF(基本情報入力シート!D87="","",基本情報入力シート!D87)</f>
        <v/>
      </c>
      <c r="D71" s="291" t="str">
        <f>IF(基本情報入力シート!E87="","",基本情報入力シート!E87)</f>
        <v/>
      </c>
      <c r="E71" s="281" t="str">
        <f>IF(基本情報入力シート!F87="","",基本情報入力シート!F87)</f>
        <v/>
      </c>
      <c r="F71" s="281" t="str">
        <f>IF(基本情報入力シート!G87="","",基本情報入力シート!G87)</f>
        <v/>
      </c>
      <c r="G71" s="281" t="str">
        <f>IF(基本情報入力シート!H87="","",基本情報入力シート!H87)</f>
        <v/>
      </c>
      <c r="H71" s="281" t="str">
        <f>IF(基本情報入力シート!I87="","",基本情報入力シート!I87)</f>
        <v/>
      </c>
      <c r="I71" s="281" t="str">
        <f>IF(基本情報入力シート!J87="","",基本情報入力シート!J87)</f>
        <v/>
      </c>
      <c r="J71" s="281" t="str">
        <f>IF(基本情報入力シート!K87="","",基本情報入力シート!K87)</f>
        <v/>
      </c>
      <c r="K71" s="282" t="str">
        <f>IF(基本情報入力シート!L87="","",基本情報入力シート!L87)</f>
        <v/>
      </c>
      <c r="L71" s="275" t="s">
        <v>239</v>
      </c>
      <c r="M71" s="283" t="str">
        <f>IF(基本情報入力シート!M87="","",基本情報入力シート!M87)</f>
        <v/>
      </c>
      <c r="N71" s="212" t="str">
        <f>IF(基本情報入力シート!R87="","",基本情報入力シート!R87)</f>
        <v/>
      </c>
      <c r="O71" s="212" t="str">
        <f>IF(基本情報入力シート!W87="","",基本情報入力シート!W87)</f>
        <v/>
      </c>
      <c r="P71" s="484" t="str">
        <f>IF(基本情報入力シート!X87="","",基本情報入力シート!X87)</f>
        <v/>
      </c>
      <c r="Q71" s="484" t="str">
        <f>IF(基本情報入力シート!Y87="","",基本情報入力シート!Y87)</f>
        <v/>
      </c>
      <c r="R71" s="442"/>
      <c r="S71" s="440"/>
      <c r="T71" s="443"/>
      <c r="U71" s="276"/>
      <c r="V71" s="269"/>
      <c r="W71" s="269"/>
      <c r="X71" s="269"/>
      <c r="Y71" s="269"/>
    </row>
    <row r="72" spans="1:25" ht="27.75" customHeight="1">
      <c r="A72" s="211">
        <f t="shared" si="0"/>
        <v>56</v>
      </c>
      <c r="B72" s="280" t="str">
        <f>IF(基本情報入力シート!C88="","",基本情報入力シート!C88)</f>
        <v/>
      </c>
      <c r="C72" s="290" t="str">
        <f>IF(基本情報入力シート!D88="","",基本情報入力シート!D88)</f>
        <v/>
      </c>
      <c r="D72" s="291" t="str">
        <f>IF(基本情報入力シート!E88="","",基本情報入力シート!E88)</f>
        <v/>
      </c>
      <c r="E72" s="281" t="str">
        <f>IF(基本情報入力シート!F88="","",基本情報入力シート!F88)</f>
        <v/>
      </c>
      <c r="F72" s="281" t="str">
        <f>IF(基本情報入力シート!G88="","",基本情報入力シート!G88)</f>
        <v/>
      </c>
      <c r="G72" s="281" t="str">
        <f>IF(基本情報入力シート!H88="","",基本情報入力シート!H88)</f>
        <v/>
      </c>
      <c r="H72" s="281" t="str">
        <f>IF(基本情報入力シート!I88="","",基本情報入力シート!I88)</f>
        <v/>
      </c>
      <c r="I72" s="281" t="str">
        <f>IF(基本情報入力シート!J88="","",基本情報入力シート!J88)</f>
        <v/>
      </c>
      <c r="J72" s="281" t="str">
        <f>IF(基本情報入力シート!K88="","",基本情報入力シート!K88)</f>
        <v/>
      </c>
      <c r="K72" s="282" t="str">
        <f>IF(基本情報入力シート!L88="","",基本情報入力シート!L88)</f>
        <v/>
      </c>
      <c r="L72" s="275" t="s">
        <v>240</v>
      </c>
      <c r="M72" s="283" t="str">
        <f>IF(基本情報入力シート!M88="","",基本情報入力シート!M88)</f>
        <v/>
      </c>
      <c r="N72" s="212" t="str">
        <f>IF(基本情報入力シート!R88="","",基本情報入力シート!R88)</f>
        <v/>
      </c>
      <c r="O72" s="212" t="str">
        <f>IF(基本情報入力シート!W88="","",基本情報入力シート!W88)</f>
        <v/>
      </c>
      <c r="P72" s="484" t="str">
        <f>IF(基本情報入力シート!X88="","",基本情報入力シート!X88)</f>
        <v/>
      </c>
      <c r="Q72" s="484" t="str">
        <f>IF(基本情報入力シート!Y88="","",基本情報入力シート!Y88)</f>
        <v/>
      </c>
      <c r="R72" s="442"/>
      <c r="S72" s="440"/>
      <c r="T72" s="443"/>
      <c r="U72" s="276"/>
      <c r="V72" s="269"/>
      <c r="W72" s="269"/>
      <c r="X72" s="269"/>
      <c r="Y72" s="269"/>
    </row>
    <row r="73" spans="1:25" ht="27.75" customHeight="1">
      <c r="A73" s="211">
        <f t="shared" si="0"/>
        <v>57</v>
      </c>
      <c r="B73" s="280" t="str">
        <f>IF(基本情報入力シート!C89="","",基本情報入力シート!C89)</f>
        <v/>
      </c>
      <c r="C73" s="290" t="str">
        <f>IF(基本情報入力シート!D89="","",基本情報入力シート!D89)</f>
        <v/>
      </c>
      <c r="D73" s="291" t="str">
        <f>IF(基本情報入力シート!E89="","",基本情報入力シート!E89)</f>
        <v/>
      </c>
      <c r="E73" s="281" t="str">
        <f>IF(基本情報入力シート!F89="","",基本情報入力シート!F89)</f>
        <v/>
      </c>
      <c r="F73" s="281" t="str">
        <f>IF(基本情報入力シート!G89="","",基本情報入力シート!G89)</f>
        <v/>
      </c>
      <c r="G73" s="281" t="str">
        <f>IF(基本情報入力シート!H89="","",基本情報入力シート!H89)</f>
        <v/>
      </c>
      <c r="H73" s="281" t="str">
        <f>IF(基本情報入力シート!I89="","",基本情報入力シート!I89)</f>
        <v/>
      </c>
      <c r="I73" s="281" t="str">
        <f>IF(基本情報入力シート!J89="","",基本情報入力シート!J89)</f>
        <v/>
      </c>
      <c r="J73" s="281" t="str">
        <f>IF(基本情報入力シート!K89="","",基本情報入力シート!K89)</f>
        <v/>
      </c>
      <c r="K73" s="282" t="str">
        <f>IF(基本情報入力シート!L89="","",基本情報入力シート!L89)</f>
        <v/>
      </c>
      <c r="L73" s="275" t="s">
        <v>241</v>
      </c>
      <c r="M73" s="283" t="str">
        <f>IF(基本情報入力シート!M89="","",基本情報入力シート!M89)</f>
        <v/>
      </c>
      <c r="N73" s="212" t="str">
        <f>IF(基本情報入力シート!R89="","",基本情報入力シート!R89)</f>
        <v/>
      </c>
      <c r="O73" s="212" t="str">
        <f>IF(基本情報入力シート!W89="","",基本情報入力シート!W89)</f>
        <v/>
      </c>
      <c r="P73" s="484" t="str">
        <f>IF(基本情報入力シート!X89="","",基本情報入力シート!X89)</f>
        <v/>
      </c>
      <c r="Q73" s="484" t="str">
        <f>IF(基本情報入力シート!Y89="","",基本情報入力シート!Y89)</f>
        <v/>
      </c>
      <c r="R73" s="442"/>
      <c r="S73" s="440"/>
      <c r="T73" s="443"/>
      <c r="U73" s="276"/>
      <c r="V73" s="269"/>
      <c r="W73" s="269"/>
      <c r="X73" s="269"/>
      <c r="Y73" s="269"/>
    </row>
    <row r="74" spans="1:25" ht="27.75" customHeight="1">
      <c r="A74" s="211">
        <f t="shared" si="0"/>
        <v>58</v>
      </c>
      <c r="B74" s="280" t="str">
        <f>IF(基本情報入力シート!C90="","",基本情報入力シート!C90)</f>
        <v/>
      </c>
      <c r="C74" s="290" t="str">
        <f>IF(基本情報入力シート!D90="","",基本情報入力シート!D90)</f>
        <v/>
      </c>
      <c r="D74" s="291" t="str">
        <f>IF(基本情報入力シート!E90="","",基本情報入力シート!E90)</f>
        <v/>
      </c>
      <c r="E74" s="281" t="str">
        <f>IF(基本情報入力シート!F90="","",基本情報入力シート!F90)</f>
        <v/>
      </c>
      <c r="F74" s="281" t="str">
        <f>IF(基本情報入力シート!G90="","",基本情報入力シート!G90)</f>
        <v/>
      </c>
      <c r="G74" s="281" t="str">
        <f>IF(基本情報入力シート!H90="","",基本情報入力シート!H90)</f>
        <v/>
      </c>
      <c r="H74" s="281" t="str">
        <f>IF(基本情報入力シート!I90="","",基本情報入力シート!I90)</f>
        <v/>
      </c>
      <c r="I74" s="281" t="str">
        <f>IF(基本情報入力シート!J90="","",基本情報入力シート!J90)</f>
        <v/>
      </c>
      <c r="J74" s="281" t="str">
        <f>IF(基本情報入力シート!K90="","",基本情報入力シート!K90)</f>
        <v/>
      </c>
      <c r="K74" s="282" t="str">
        <f>IF(基本情報入力シート!L90="","",基本情報入力シート!L90)</f>
        <v/>
      </c>
      <c r="L74" s="275" t="s">
        <v>242</v>
      </c>
      <c r="M74" s="283" t="str">
        <f>IF(基本情報入力シート!M90="","",基本情報入力シート!M90)</f>
        <v/>
      </c>
      <c r="N74" s="212" t="str">
        <f>IF(基本情報入力シート!R90="","",基本情報入力シート!R90)</f>
        <v/>
      </c>
      <c r="O74" s="212" t="str">
        <f>IF(基本情報入力シート!W90="","",基本情報入力シート!W90)</f>
        <v/>
      </c>
      <c r="P74" s="484" t="str">
        <f>IF(基本情報入力シート!X90="","",基本情報入力シート!X90)</f>
        <v/>
      </c>
      <c r="Q74" s="484" t="str">
        <f>IF(基本情報入力シート!Y90="","",基本情報入力シート!Y90)</f>
        <v/>
      </c>
      <c r="R74" s="442"/>
      <c r="S74" s="440"/>
      <c r="T74" s="443"/>
      <c r="U74" s="276"/>
      <c r="V74" s="269"/>
      <c r="W74" s="269"/>
      <c r="X74" s="269"/>
      <c r="Y74" s="269"/>
    </row>
    <row r="75" spans="1:25" ht="27.75" customHeight="1">
      <c r="A75" s="211">
        <f t="shared" si="0"/>
        <v>59</v>
      </c>
      <c r="B75" s="280" t="str">
        <f>IF(基本情報入力シート!C91="","",基本情報入力シート!C91)</f>
        <v/>
      </c>
      <c r="C75" s="290" t="str">
        <f>IF(基本情報入力シート!D91="","",基本情報入力シート!D91)</f>
        <v/>
      </c>
      <c r="D75" s="291" t="str">
        <f>IF(基本情報入力シート!E91="","",基本情報入力シート!E91)</f>
        <v/>
      </c>
      <c r="E75" s="281" t="str">
        <f>IF(基本情報入力シート!F91="","",基本情報入力シート!F91)</f>
        <v/>
      </c>
      <c r="F75" s="281" t="str">
        <f>IF(基本情報入力シート!G91="","",基本情報入力シート!G91)</f>
        <v/>
      </c>
      <c r="G75" s="281" t="str">
        <f>IF(基本情報入力シート!H91="","",基本情報入力シート!H91)</f>
        <v/>
      </c>
      <c r="H75" s="281" t="str">
        <f>IF(基本情報入力シート!I91="","",基本情報入力シート!I91)</f>
        <v/>
      </c>
      <c r="I75" s="281" t="str">
        <f>IF(基本情報入力シート!J91="","",基本情報入力シート!J91)</f>
        <v/>
      </c>
      <c r="J75" s="281" t="str">
        <f>IF(基本情報入力シート!K91="","",基本情報入力シート!K91)</f>
        <v/>
      </c>
      <c r="K75" s="282" t="str">
        <f>IF(基本情報入力シート!L91="","",基本情報入力シート!L91)</f>
        <v/>
      </c>
      <c r="L75" s="275" t="s">
        <v>243</v>
      </c>
      <c r="M75" s="283" t="str">
        <f>IF(基本情報入力シート!M91="","",基本情報入力シート!M91)</f>
        <v/>
      </c>
      <c r="N75" s="212" t="str">
        <f>IF(基本情報入力シート!R91="","",基本情報入力シート!R91)</f>
        <v/>
      </c>
      <c r="O75" s="212" t="str">
        <f>IF(基本情報入力シート!W91="","",基本情報入力シート!W91)</f>
        <v/>
      </c>
      <c r="P75" s="484" t="str">
        <f>IF(基本情報入力シート!X91="","",基本情報入力シート!X91)</f>
        <v/>
      </c>
      <c r="Q75" s="484" t="str">
        <f>IF(基本情報入力シート!Y91="","",基本情報入力シート!Y91)</f>
        <v/>
      </c>
      <c r="R75" s="442"/>
      <c r="S75" s="440"/>
      <c r="T75" s="443"/>
      <c r="U75" s="276"/>
      <c r="V75" s="269"/>
      <c r="W75" s="269"/>
      <c r="X75" s="269"/>
      <c r="Y75" s="269"/>
    </row>
    <row r="76" spans="1:25" ht="27.75" customHeight="1">
      <c r="A76" s="211">
        <f t="shared" si="0"/>
        <v>60</v>
      </c>
      <c r="B76" s="280" t="str">
        <f>IF(基本情報入力シート!C92="","",基本情報入力シート!C92)</f>
        <v/>
      </c>
      <c r="C76" s="290" t="str">
        <f>IF(基本情報入力シート!D92="","",基本情報入力シート!D92)</f>
        <v/>
      </c>
      <c r="D76" s="291" t="str">
        <f>IF(基本情報入力シート!E92="","",基本情報入力シート!E92)</f>
        <v/>
      </c>
      <c r="E76" s="281" t="str">
        <f>IF(基本情報入力シート!F92="","",基本情報入力シート!F92)</f>
        <v/>
      </c>
      <c r="F76" s="281" t="str">
        <f>IF(基本情報入力シート!G92="","",基本情報入力シート!G92)</f>
        <v/>
      </c>
      <c r="G76" s="281" t="str">
        <f>IF(基本情報入力シート!H92="","",基本情報入力シート!H92)</f>
        <v/>
      </c>
      <c r="H76" s="281" t="str">
        <f>IF(基本情報入力シート!I92="","",基本情報入力シート!I92)</f>
        <v/>
      </c>
      <c r="I76" s="281" t="str">
        <f>IF(基本情報入力シート!J92="","",基本情報入力シート!J92)</f>
        <v/>
      </c>
      <c r="J76" s="281" t="str">
        <f>IF(基本情報入力シート!K92="","",基本情報入力シート!K92)</f>
        <v/>
      </c>
      <c r="K76" s="282" t="str">
        <f>IF(基本情報入力シート!L92="","",基本情報入力シート!L92)</f>
        <v/>
      </c>
      <c r="L76" s="275" t="s">
        <v>244</v>
      </c>
      <c r="M76" s="283" t="str">
        <f>IF(基本情報入力シート!M92="","",基本情報入力シート!M92)</f>
        <v/>
      </c>
      <c r="N76" s="212" t="str">
        <f>IF(基本情報入力シート!R92="","",基本情報入力シート!R92)</f>
        <v/>
      </c>
      <c r="O76" s="212" t="str">
        <f>IF(基本情報入力シート!W92="","",基本情報入力シート!W92)</f>
        <v/>
      </c>
      <c r="P76" s="484" t="str">
        <f>IF(基本情報入力シート!X92="","",基本情報入力シート!X92)</f>
        <v/>
      </c>
      <c r="Q76" s="484" t="str">
        <f>IF(基本情報入力シート!Y92="","",基本情報入力シート!Y92)</f>
        <v/>
      </c>
      <c r="R76" s="442"/>
      <c r="S76" s="440"/>
      <c r="T76" s="443"/>
      <c r="U76" s="276"/>
      <c r="V76" s="269"/>
      <c r="W76" s="269"/>
      <c r="X76" s="269"/>
      <c r="Y76" s="269"/>
    </row>
    <row r="77" spans="1:25" ht="27.75" customHeight="1">
      <c r="A77" s="211">
        <f t="shared" si="0"/>
        <v>61</v>
      </c>
      <c r="B77" s="280" t="str">
        <f>IF(基本情報入力シート!C93="","",基本情報入力シート!C93)</f>
        <v/>
      </c>
      <c r="C77" s="290" t="str">
        <f>IF(基本情報入力シート!D93="","",基本情報入力シート!D93)</f>
        <v/>
      </c>
      <c r="D77" s="291" t="str">
        <f>IF(基本情報入力シート!E93="","",基本情報入力シート!E93)</f>
        <v/>
      </c>
      <c r="E77" s="281" t="str">
        <f>IF(基本情報入力シート!F93="","",基本情報入力シート!F93)</f>
        <v/>
      </c>
      <c r="F77" s="281" t="str">
        <f>IF(基本情報入力シート!G93="","",基本情報入力シート!G93)</f>
        <v/>
      </c>
      <c r="G77" s="281" t="str">
        <f>IF(基本情報入力シート!H93="","",基本情報入力シート!H93)</f>
        <v/>
      </c>
      <c r="H77" s="281" t="str">
        <f>IF(基本情報入力シート!I93="","",基本情報入力シート!I93)</f>
        <v/>
      </c>
      <c r="I77" s="281" t="str">
        <f>IF(基本情報入力シート!J93="","",基本情報入力シート!J93)</f>
        <v/>
      </c>
      <c r="J77" s="281" t="str">
        <f>IF(基本情報入力シート!K93="","",基本情報入力シート!K93)</f>
        <v/>
      </c>
      <c r="K77" s="282" t="str">
        <f>IF(基本情報入力シート!L93="","",基本情報入力シート!L93)</f>
        <v/>
      </c>
      <c r="L77" s="275" t="s">
        <v>245</v>
      </c>
      <c r="M77" s="283" t="str">
        <f>IF(基本情報入力シート!M93="","",基本情報入力シート!M93)</f>
        <v/>
      </c>
      <c r="N77" s="212" t="str">
        <f>IF(基本情報入力シート!R93="","",基本情報入力シート!R93)</f>
        <v/>
      </c>
      <c r="O77" s="212" t="str">
        <f>IF(基本情報入力シート!W93="","",基本情報入力シート!W93)</f>
        <v/>
      </c>
      <c r="P77" s="484" t="str">
        <f>IF(基本情報入力シート!X93="","",基本情報入力シート!X93)</f>
        <v/>
      </c>
      <c r="Q77" s="484" t="str">
        <f>IF(基本情報入力シート!Y93="","",基本情報入力シート!Y93)</f>
        <v/>
      </c>
      <c r="R77" s="442"/>
      <c r="S77" s="440"/>
      <c r="T77" s="443"/>
      <c r="U77" s="276"/>
      <c r="V77" s="269"/>
      <c r="W77" s="269"/>
      <c r="X77" s="269"/>
      <c r="Y77" s="269"/>
    </row>
    <row r="78" spans="1:25" ht="27.75" customHeight="1">
      <c r="A78" s="211">
        <f t="shared" si="0"/>
        <v>62</v>
      </c>
      <c r="B78" s="280" t="str">
        <f>IF(基本情報入力シート!C94="","",基本情報入力シート!C94)</f>
        <v/>
      </c>
      <c r="C78" s="290" t="str">
        <f>IF(基本情報入力シート!D94="","",基本情報入力シート!D94)</f>
        <v/>
      </c>
      <c r="D78" s="291" t="str">
        <f>IF(基本情報入力シート!E94="","",基本情報入力シート!E94)</f>
        <v/>
      </c>
      <c r="E78" s="281" t="str">
        <f>IF(基本情報入力シート!F94="","",基本情報入力シート!F94)</f>
        <v/>
      </c>
      <c r="F78" s="281" t="str">
        <f>IF(基本情報入力シート!G94="","",基本情報入力シート!G94)</f>
        <v/>
      </c>
      <c r="G78" s="281" t="str">
        <f>IF(基本情報入力シート!H94="","",基本情報入力シート!H94)</f>
        <v/>
      </c>
      <c r="H78" s="281" t="str">
        <f>IF(基本情報入力シート!I94="","",基本情報入力シート!I94)</f>
        <v/>
      </c>
      <c r="I78" s="281" t="str">
        <f>IF(基本情報入力シート!J94="","",基本情報入力シート!J94)</f>
        <v/>
      </c>
      <c r="J78" s="281" t="str">
        <f>IF(基本情報入力シート!K94="","",基本情報入力シート!K94)</f>
        <v/>
      </c>
      <c r="K78" s="282" t="str">
        <f>IF(基本情報入力シート!L94="","",基本情報入力シート!L94)</f>
        <v/>
      </c>
      <c r="L78" s="275" t="s">
        <v>246</v>
      </c>
      <c r="M78" s="283" t="str">
        <f>IF(基本情報入力シート!M94="","",基本情報入力シート!M94)</f>
        <v/>
      </c>
      <c r="N78" s="212" t="str">
        <f>IF(基本情報入力シート!R94="","",基本情報入力シート!R94)</f>
        <v/>
      </c>
      <c r="O78" s="212" t="str">
        <f>IF(基本情報入力シート!W94="","",基本情報入力シート!W94)</f>
        <v/>
      </c>
      <c r="P78" s="484" t="str">
        <f>IF(基本情報入力シート!X94="","",基本情報入力シート!X94)</f>
        <v/>
      </c>
      <c r="Q78" s="484" t="str">
        <f>IF(基本情報入力シート!Y94="","",基本情報入力シート!Y94)</f>
        <v/>
      </c>
      <c r="R78" s="442"/>
      <c r="S78" s="440"/>
      <c r="T78" s="443"/>
      <c r="U78" s="276"/>
      <c r="V78" s="269"/>
      <c r="W78" s="269"/>
      <c r="X78" s="269"/>
      <c r="Y78" s="269"/>
    </row>
    <row r="79" spans="1:25" ht="27.75" customHeight="1">
      <c r="A79" s="211">
        <f t="shared" si="0"/>
        <v>63</v>
      </c>
      <c r="B79" s="280" t="str">
        <f>IF(基本情報入力シート!C95="","",基本情報入力シート!C95)</f>
        <v/>
      </c>
      <c r="C79" s="290" t="str">
        <f>IF(基本情報入力シート!D95="","",基本情報入力シート!D95)</f>
        <v/>
      </c>
      <c r="D79" s="291" t="str">
        <f>IF(基本情報入力シート!E95="","",基本情報入力シート!E95)</f>
        <v/>
      </c>
      <c r="E79" s="281" t="str">
        <f>IF(基本情報入力シート!F95="","",基本情報入力シート!F95)</f>
        <v/>
      </c>
      <c r="F79" s="281" t="str">
        <f>IF(基本情報入力シート!G95="","",基本情報入力シート!G95)</f>
        <v/>
      </c>
      <c r="G79" s="281" t="str">
        <f>IF(基本情報入力シート!H95="","",基本情報入力シート!H95)</f>
        <v/>
      </c>
      <c r="H79" s="281" t="str">
        <f>IF(基本情報入力シート!I95="","",基本情報入力シート!I95)</f>
        <v/>
      </c>
      <c r="I79" s="281" t="str">
        <f>IF(基本情報入力シート!J95="","",基本情報入力シート!J95)</f>
        <v/>
      </c>
      <c r="J79" s="281" t="str">
        <f>IF(基本情報入力シート!K95="","",基本情報入力シート!K95)</f>
        <v/>
      </c>
      <c r="K79" s="282" t="str">
        <f>IF(基本情報入力シート!L95="","",基本情報入力シート!L95)</f>
        <v/>
      </c>
      <c r="L79" s="275" t="s">
        <v>247</v>
      </c>
      <c r="M79" s="283" t="str">
        <f>IF(基本情報入力シート!M95="","",基本情報入力シート!M95)</f>
        <v/>
      </c>
      <c r="N79" s="212" t="str">
        <f>IF(基本情報入力シート!R95="","",基本情報入力シート!R95)</f>
        <v/>
      </c>
      <c r="O79" s="212" t="str">
        <f>IF(基本情報入力シート!W95="","",基本情報入力シート!W95)</f>
        <v/>
      </c>
      <c r="P79" s="484" t="str">
        <f>IF(基本情報入力シート!X95="","",基本情報入力シート!X95)</f>
        <v/>
      </c>
      <c r="Q79" s="484" t="str">
        <f>IF(基本情報入力シート!Y95="","",基本情報入力シート!Y95)</f>
        <v/>
      </c>
      <c r="R79" s="442"/>
      <c r="S79" s="440"/>
      <c r="T79" s="443"/>
      <c r="U79" s="276"/>
      <c r="V79" s="269"/>
      <c r="W79" s="269"/>
      <c r="X79" s="269"/>
      <c r="Y79" s="269"/>
    </row>
    <row r="80" spans="1:25" ht="27.75" customHeight="1">
      <c r="A80" s="211">
        <f t="shared" si="0"/>
        <v>64</v>
      </c>
      <c r="B80" s="280" t="str">
        <f>IF(基本情報入力シート!C96="","",基本情報入力シート!C96)</f>
        <v/>
      </c>
      <c r="C80" s="290" t="str">
        <f>IF(基本情報入力シート!D96="","",基本情報入力シート!D96)</f>
        <v/>
      </c>
      <c r="D80" s="291" t="str">
        <f>IF(基本情報入力シート!E96="","",基本情報入力シート!E96)</f>
        <v/>
      </c>
      <c r="E80" s="281" t="str">
        <f>IF(基本情報入力シート!F96="","",基本情報入力シート!F96)</f>
        <v/>
      </c>
      <c r="F80" s="281" t="str">
        <f>IF(基本情報入力シート!G96="","",基本情報入力シート!G96)</f>
        <v/>
      </c>
      <c r="G80" s="281" t="str">
        <f>IF(基本情報入力シート!H96="","",基本情報入力シート!H96)</f>
        <v/>
      </c>
      <c r="H80" s="281" t="str">
        <f>IF(基本情報入力シート!I96="","",基本情報入力シート!I96)</f>
        <v/>
      </c>
      <c r="I80" s="281" t="str">
        <f>IF(基本情報入力シート!J96="","",基本情報入力シート!J96)</f>
        <v/>
      </c>
      <c r="J80" s="281" t="str">
        <f>IF(基本情報入力シート!K96="","",基本情報入力シート!K96)</f>
        <v/>
      </c>
      <c r="K80" s="282" t="str">
        <f>IF(基本情報入力シート!L96="","",基本情報入力シート!L96)</f>
        <v/>
      </c>
      <c r="L80" s="275" t="s">
        <v>248</v>
      </c>
      <c r="M80" s="283" t="str">
        <f>IF(基本情報入力シート!M96="","",基本情報入力シート!M96)</f>
        <v/>
      </c>
      <c r="N80" s="212" t="str">
        <f>IF(基本情報入力シート!R96="","",基本情報入力シート!R96)</f>
        <v/>
      </c>
      <c r="O80" s="212" t="str">
        <f>IF(基本情報入力シート!W96="","",基本情報入力シート!W96)</f>
        <v/>
      </c>
      <c r="P80" s="484" t="str">
        <f>IF(基本情報入力シート!X96="","",基本情報入力シート!X96)</f>
        <v/>
      </c>
      <c r="Q80" s="484" t="str">
        <f>IF(基本情報入力シート!Y96="","",基本情報入力シート!Y96)</f>
        <v/>
      </c>
      <c r="R80" s="442"/>
      <c r="S80" s="440"/>
      <c r="T80" s="443"/>
      <c r="U80" s="276"/>
      <c r="V80" s="269"/>
      <c r="W80" s="269"/>
      <c r="X80" s="269"/>
      <c r="Y80" s="269"/>
    </row>
    <row r="81" spans="1:25" ht="27.75" customHeight="1">
      <c r="A81" s="211">
        <f t="shared" si="0"/>
        <v>65</v>
      </c>
      <c r="B81" s="280" t="str">
        <f>IF(基本情報入力シート!C97="","",基本情報入力シート!C97)</f>
        <v/>
      </c>
      <c r="C81" s="290" t="str">
        <f>IF(基本情報入力シート!D97="","",基本情報入力シート!D97)</f>
        <v/>
      </c>
      <c r="D81" s="291" t="str">
        <f>IF(基本情報入力シート!E97="","",基本情報入力シート!E97)</f>
        <v/>
      </c>
      <c r="E81" s="281" t="str">
        <f>IF(基本情報入力シート!F97="","",基本情報入力シート!F97)</f>
        <v/>
      </c>
      <c r="F81" s="281" t="str">
        <f>IF(基本情報入力シート!G97="","",基本情報入力シート!G97)</f>
        <v/>
      </c>
      <c r="G81" s="281" t="str">
        <f>IF(基本情報入力シート!H97="","",基本情報入力シート!H97)</f>
        <v/>
      </c>
      <c r="H81" s="281" t="str">
        <f>IF(基本情報入力シート!I97="","",基本情報入力シート!I97)</f>
        <v/>
      </c>
      <c r="I81" s="281" t="str">
        <f>IF(基本情報入力シート!J97="","",基本情報入力シート!J97)</f>
        <v/>
      </c>
      <c r="J81" s="281" t="str">
        <f>IF(基本情報入力シート!K97="","",基本情報入力シート!K97)</f>
        <v/>
      </c>
      <c r="K81" s="282" t="str">
        <f>IF(基本情報入力シート!L97="","",基本情報入力シート!L97)</f>
        <v/>
      </c>
      <c r="L81" s="275" t="s">
        <v>249</v>
      </c>
      <c r="M81" s="283" t="str">
        <f>IF(基本情報入力シート!M97="","",基本情報入力シート!M97)</f>
        <v/>
      </c>
      <c r="N81" s="212" t="str">
        <f>IF(基本情報入力シート!R97="","",基本情報入力シート!R97)</f>
        <v/>
      </c>
      <c r="O81" s="212" t="str">
        <f>IF(基本情報入力シート!W97="","",基本情報入力シート!W97)</f>
        <v/>
      </c>
      <c r="P81" s="484" t="str">
        <f>IF(基本情報入力シート!X97="","",基本情報入力シート!X97)</f>
        <v/>
      </c>
      <c r="Q81" s="484" t="str">
        <f>IF(基本情報入力シート!Y97="","",基本情報入力シート!Y97)</f>
        <v/>
      </c>
      <c r="R81" s="442"/>
      <c r="S81" s="440"/>
      <c r="T81" s="443"/>
      <c r="U81" s="276"/>
      <c r="V81" s="269"/>
      <c r="W81" s="269"/>
      <c r="X81" s="269"/>
      <c r="Y81" s="269"/>
    </row>
    <row r="82" spans="1:25" ht="27.75" customHeight="1">
      <c r="A82" s="211">
        <f t="shared" si="0"/>
        <v>66</v>
      </c>
      <c r="B82" s="280" t="str">
        <f>IF(基本情報入力シート!C98="","",基本情報入力シート!C98)</f>
        <v/>
      </c>
      <c r="C82" s="290" t="str">
        <f>IF(基本情報入力シート!D98="","",基本情報入力シート!D98)</f>
        <v/>
      </c>
      <c r="D82" s="291" t="str">
        <f>IF(基本情報入力シート!E98="","",基本情報入力シート!E98)</f>
        <v/>
      </c>
      <c r="E82" s="281" t="str">
        <f>IF(基本情報入力シート!F98="","",基本情報入力シート!F98)</f>
        <v/>
      </c>
      <c r="F82" s="281" t="str">
        <f>IF(基本情報入力シート!G98="","",基本情報入力シート!G98)</f>
        <v/>
      </c>
      <c r="G82" s="281" t="str">
        <f>IF(基本情報入力シート!H98="","",基本情報入力シート!H98)</f>
        <v/>
      </c>
      <c r="H82" s="281" t="str">
        <f>IF(基本情報入力シート!I98="","",基本情報入力シート!I98)</f>
        <v/>
      </c>
      <c r="I82" s="281" t="str">
        <f>IF(基本情報入力シート!J98="","",基本情報入力シート!J98)</f>
        <v/>
      </c>
      <c r="J82" s="281" t="str">
        <f>IF(基本情報入力シート!K98="","",基本情報入力シート!K98)</f>
        <v/>
      </c>
      <c r="K82" s="282" t="str">
        <f>IF(基本情報入力シート!L98="","",基本情報入力シート!L98)</f>
        <v/>
      </c>
      <c r="L82" s="275" t="s">
        <v>250</v>
      </c>
      <c r="M82" s="283" t="str">
        <f>IF(基本情報入力シート!M98="","",基本情報入力シート!M98)</f>
        <v/>
      </c>
      <c r="N82" s="212" t="str">
        <f>IF(基本情報入力シート!R98="","",基本情報入力シート!R98)</f>
        <v/>
      </c>
      <c r="O82" s="212" t="str">
        <f>IF(基本情報入力シート!W98="","",基本情報入力シート!W98)</f>
        <v/>
      </c>
      <c r="P82" s="484" t="str">
        <f>IF(基本情報入力シート!X98="","",基本情報入力シート!X98)</f>
        <v/>
      </c>
      <c r="Q82" s="484" t="str">
        <f>IF(基本情報入力シート!Y98="","",基本情報入力シート!Y98)</f>
        <v/>
      </c>
      <c r="R82" s="442"/>
      <c r="S82" s="440"/>
      <c r="T82" s="443"/>
      <c r="U82" s="276"/>
      <c r="V82" s="269"/>
      <c r="W82" s="269"/>
      <c r="X82" s="269"/>
      <c r="Y82" s="269"/>
    </row>
    <row r="83" spans="1:25" ht="27.75" customHeight="1">
      <c r="A83" s="211">
        <f t="shared" ref="A83:A116" si="1">A82+1</f>
        <v>67</v>
      </c>
      <c r="B83" s="280" t="str">
        <f>IF(基本情報入力シート!C99="","",基本情報入力シート!C99)</f>
        <v/>
      </c>
      <c r="C83" s="290" t="str">
        <f>IF(基本情報入力シート!D99="","",基本情報入力シート!D99)</f>
        <v/>
      </c>
      <c r="D83" s="291" t="str">
        <f>IF(基本情報入力シート!E99="","",基本情報入力シート!E99)</f>
        <v/>
      </c>
      <c r="E83" s="281" t="str">
        <f>IF(基本情報入力シート!F99="","",基本情報入力シート!F99)</f>
        <v/>
      </c>
      <c r="F83" s="281" t="str">
        <f>IF(基本情報入力シート!G99="","",基本情報入力シート!G99)</f>
        <v/>
      </c>
      <c r="G83" s="281" t="str">
        <f>IF(基本情報入力シート!H99="","",基本情報入力シート!H99)</f>
        <v/>
      </c>
      <c r="H83" s="281" t="str">
        <f>IF(基本情報入力シート!I99="","",基本情報入力シート!I99)</f>
        <v/>
      </c>
      <c r="I83" s="281" t="str">
        <f>IF(基本情報入力シート!J99="","",基本情報入力シート!J99)</f>
        <v/>
      </c>
      <c r="J83" s="281" t="str">
        <f>IF(基本情報入力シート!K99="","",基本情報入力シート!K99)</f>
        <v/>
      </c>
      <c r="K83" s="282" t="str">
        <f>IF(基本情報入力シート!L99="","",基本情報入力シート!L99)</f>
        <v/>
      </c>
      <c r="L83" s="275" t="s">
        <v>251</v>
      </c>
      <c r="M83" s="283" t="str">
        <f>IF(基本情報入力シート!M99="","",基本情報入力シート!M99)</f>
        <v/>
      </c>
      <c r="N83" s="212" t="str">
        <f>IF(基本情報入力シート!R99="","",基本情報入力シート!R99)</f>
        <v/>
      </c>
      <c r="O83" s="212" t="str">
        <f>IF(基本情報入力シート!W99="","",基本情報入力シート!W99)</f>
        <v/>
      </c>
      <c r="P83" s="484" t="str">
        <f>IF(基本情報入力シート!X99="","",基本情報入力シート!X99)</f>
        <v/>
      </c>
      <c r="Q83" s="484" t="str">
        <f>IF(基本情報入力シート!Y99="","",基本情報入力シート!Y99)</f>
        <v/>
      </c>
      <c r="R83" s="442"/>
      <c r="S83" s="440"/>
      <c r="T83" s="443"/>
      <c r="U83" s="276"/>
      <c r="V83" s="269"/>
      <c r="W83" s="269"/>
      <c r="X83" s="269"/>
      <c r="Y83" s="269"/>
    </row>
    <row r="84" spans="1:25" ht="27.75" customHeight="1">
      <c r="A84" s="211">
        <f t="shared" si="1"/>
        <v>68</v>
      </c>
      <c r="B84" s="280" t="str">
        <f>IF(基本情報入力シート!C100="","",基本情報入力シート!C100)</f>
        <v/>
      </c>
      <c r="C84" s="290" t="str">
        <f>IF(基本情報入力シート!D100="","",基本情報入力シート!D100)</f>
        <v/>
      </c>
      <c r="D84" s="291" t="str">
        <f>IF(基本情報入力シート!E100="","",基本情報入力シート!E100)</f>
        <v/>
      </c>
      <c r="E84" s="281" t="str">
        <f>IF(基本情報入力シート!F100="","",基本情報入力シート!F100)</f>
        <v/>
      </c>
      <c r="F84" s="281" t="str">
        <f>IF(基本情報入力シート!G100="","",基本情報入力シート!G100)</f>
        <v/>
      </c>
      <c r="G84" s="281" t="str">
        <f>IF(基本情報入力シート!H100="","",基本情報入力シート!H100)</f>
        <v/>
      </c>
      <c r="H84" s="281" t="str">
        <f>IF(基本情報入力シート!I100="","",基本情報入力シート!I100)</f>
        <v/>
      </c>
      <c r="I84" s="281" t="str">
        <f>IF(基本情報入力シート!J100="","",基本情報入力シート!J100)</f>
        <v/>
      </c>
      <c r="J84" s="281" t="str">
        <f>IF(基本情報入力シート!K100="","",基本情報入力シート!K100)</f>
        <v/>
      </c>
      <c r="K84" s="282" t="str">
        <f>IF(基本情報入力シート!L100="","",基本情報入力シート!L100)</f>
        <v/>
      </c>
      <c r="L84" s="275" t="s">
        <v>252</v>
      </c>
      <c r="M84" s="283" t="str">
        <f>IF(基本情報入力シート!M100="","",基本情報入力シート!M100)</f>
        <v/>
      </c>
      <c r="N84" s="212" t="str">
        <f>IF(基本情報入力シート!R100="","",基本情報入力シート!R100)</f>
        <v/>
      </c>
      <c r="O84" s="212" t="str">
        <f>IF(基本情報入力シート!W100="","",基本情報入力シート!W100)</f>
        <v/>
      </c>
      <c r="P84" s="484" t="str">
        <f>IF(基本情報入力シート!X100="","",基本情報入力シート!X100)</f>
        <v/>
      </c>
      <c r="Q84" s="484" t="str">
        <f>IF(基本情報入力シート!Y100="","",基本情報入力シート!Y100)</f>
        <v/>
      </c>
      <c r="R84" s="442"/>
      <c r="S84" s="440"/>
      <c r="T84" s="443"/>
      <c r="U84" s="276"/>
      <c r="V84" s="269"/>
      <c r="W84" s="269"/>
      <c r="X84" s="269"/>
      <c r="Y84" s="269"/>
    </row>
    <row r="85" spans="1:25" ht="27.75" customHeight="1">
      <c r="A85" s="211">
        <f t="shared" si="1"/>
        <v>69</v>
      </c>
      <c r="B85" s="280" t="str">
        <f>IF(基本情報入力シート!C101="","",基本情報入力シート!C101)</f>
        <v/>
      </c>
      <c r="C85" s="290" t="str">
        <f>IF(基本情報入力シート!D101="","",基本情報入力シート!D101)</f>
        <v/>
      </c>
      <c r="D85" s="291" t="str">
        <f>IF(基本情報入力シート!E101="","",基本情報入力シート!E101)</f>
        <v/>
      </c>
      <c r="E85" s="281" t="str">
        <f>IF(基本情報入力シート!F101="","",基本情報入力シート!F101)</f>
        <v/>
      </c>
      <c r="F85" s="281" t="str">
        <f>IF(基本情報入力シート!G101="","",基本情報入力シート!G101)</f>
        <v/>
      </c>
      <c r="G85" s="281" t="str">
        <f>IF(基本情報入力シート!H101="","",基本情報入力シート!H101)</f>
        <v/>
      </c>
      <c r="H85" s="281" t="str">
        <f>IF(基本情報入力シート!I101="","",基本情報入力シート!I101)</f>
        <v/>
      </c>
      <c r="I85" s="281" t="str">
        <f>IF(基本情報入力シート!J101="","",基本情報入力シート!J101)</f>
        <v/>
      </c>
      <c r="J85" s="281" t="str">
        <f>IF(基本情報入力シート!K101="","",基本情報入力シート!K101)</f>
        <v/>
      </c>
      <c r="K85" s="282" t="str">
        <f>IF(基本情報入力シート!L101="","",基本情報入力シート!L101)</f>
        <v/>
      </c>
      <c r="L85" s="275" t="s">
        <v>253</v>
      </c>
      <c r="M85" s="283" t="str">
        <f>IF(基本情報入力シート!M101="","",基本情報入力シート!M101)</f>
        <v/>
      </c>
      <c r="N85" s="212" t="str">
        <f>IF(基本情報入力シート!R101="","",基本情報入力シート!R101)</f>
        <v/>
      </c>
      <c r="O85" s="212" t="str">
        <f>IF(基本情報入力シート!W101="","",基本情報入力シート!W101)</f>
        <v/>
      </c>
      <c r="P85" s="484" t="str">
        <f>IF(基本情報入力シート!X101="","",基本情報入力シート!X101)</f>
        <v/>
      </c>
      <c r="Q85" s="484" t="str">
        <f>IF(基本情報入力シート!Y101="","",基本情報入力シート!Y101)</f>
        <v/>
      </c>
      <c r="R85" s="442"/>
      <c r="S85" s="440"/>
      <c r="T85" s="443"/>
      <c r="U85" s="276"/>
      <c r="V85" s="269"/>
      <c r="W85" s="269"/>
      <c r="X85" s="269"/>
      <c r="Y85" s="269"/>
    </row>
    <row r="86" spans="1:25" ht="27.75" customHeight="1">
      <c r="A86" s="211">
        <f t="shared" si="1"/>
        <v>70</v>
      </c>
      <c r="B86" s="280" t="str">
        <f>IF(基本情報入力シート!C102="","",基本情報入力シート!C102)</f>
        <v/>
      </c>
      <c r="C86" s="290" t="str">
        <f>IF(基本情報入力シート!D102="","",基本情報入力シート!D102)</f>
        <v/>
      </c>
      <c r="D86" s="291" t="str">
        <f>IF(基本情報入力シート!E102="","",基本情報入力シート!E102)</f>
        <v/>
      </c>
      <c r="E86" s="281" t="str">
        <f>IF(基本情報入力シート!F102="","",基本情報入力シート!F102)</f>
        <v/>
      </c>
      <c r="F86" s="281" t="str">
        <f>IF(基本情報入力シート!G102="","",基本情報入力シート!G102)</f>
        <v/>
      </c>
      <c r="G86" s="281" t="str">
        <f>IF(基本情報入力シート!H102="","",基本情報入力シート!H102)</f>
        <v/>
      </c>
      <c r="H86" s="281" t="str">
        <f>IF(基本情報入力シート!I102="","",基本情報入力シート!I102)</f>
        <v/>
      </c>
      <c r="I86" s="281" t="str">
        <f>IF(基本情報入力シート!J102="","",基本情報入力シート!J102)</f>
        <v/>
      </c>
      <c r="J86" s="281" t="str">
        <f>IF(基本情報入力シート!K102="","",基本情報入力シート!K102)</f>
        <v/>
      </c>
      <c r="K86" s="282" t="str">
        <f>IF(基本情報入力シート!L102="","",基本情報入力シート!L102)</f>
        <v/>
      </c>
      <c r="L86" s="275" t="s">
        <v>254</v>
      </c>
      <c r="M86" s="283" t="str">
        <f>IF(基本情報入力シート!M102="","",基本情報入力シート!M102)</f>
        <v/>
      </c>
      <c r="N86" s="212" t="str">
        <f>IF(基本情報入力シート!R102="","",基本情報入力シート!R102)</f>
        <v/>
      </c>
      <c r="O86" s="212" t="str">
        <f>IF(基本情報入力シート!W102="","",基本情報入力シート!W102)</f>
        <v/>
      </c>
      <c r="P86" s="484" t="str">
        <f>IF(基本情報入力シート!X102="","",基本情報入力シート!X102)</f>
        <v/>
      </c>
      <c r="Q86" s="484" t="str">
        <f>IF(基本情報入力シート!Y102="","",基本情報入力シート!Y102)</f>
        <v/>
      </c>
      <c r="R86" s="442"/>
      <c r="S86" s="440"/>
      <c r="T86" s="443"/>
      <c r="U86" s="276"/>
      <c r="V86" s="269"/>
      <c r="W86" s="269"/>
      <c r="X86" s="269"/>
      <c r="Y86" s="269"/>
    </row>
    <row r="87" spans="1:25" ht="27.75" customHeight="1">
      <c r="A87" s="211">
        <f t="shared" si="1"/>
        <v>71</v>
      </c>
      <c r="B87" s="280" t="str">
        <f>IF(基本情報入力シート!C103="","",基本情報入力シート!C103)</f>
        <v/>
      </c>
      <c r="C87" s="290" t="str">
        <f>IF(基本情報入力シート!D103="","",基本情報入力シート!D103)</f>
        <v/>
      </c>
      <c r="D87" s="291" t="str">
        <f>IF(基本情報入力シート!E103="","",基本情報入力シート!E103)</f>
        <v/>
      </c>
      <c r="E87" s="281" t="str">
        <f>IF(基本情報入力シート!F103="","",基本情報入力シート!F103)</f>
        <v/>
      </c>
      <c r="F87" s="281" t="str">
        <f>IF(基本情報入力シート!G103="","",基本情報入力シート!G103)</f>
        <v/>
      </c>
      <c r="G87" s="281" t="str">
        <f>IF(基本情報入力シート!H103="","",基本情報入力シート!H103)</f>
        <v/>
      </c>
      <c r="H87" s="281" t="str">
        <f>IF(基本情報入力シート!I103="","",基本情報入力シート!I103)</f>
        <v/>
      </c>
      <c r="I87" s="281" t="str">
        <f>IF(基本情報入力シート!J103="","",基本情報入力シート!J103)</f>
        <v/>
      </c>
      <c r="J87" s="281" t="str">
        <f>IF(基本情報入力シート!K103="","",基本情報入力シート!K103)</f>
        <v/>
      </c>
      <c r="K87" s="282" t="str">
        <f>IF(基本情報入力シート!L103="","",基本情報入力シート!L103)</f>
        <v/>
      </c>
      <c r="L87" s="275" t="s">
        <v>255</v>
      </c>
      <c r="M87" s="283" t="str">
        <f>IF(基本情報入力シート!M103="","",基本情報入力シート!M103)</f>
        <v/>
      </c>
      <c r="N87" s="212" t="str">
        <f>IF(基本情報入力シート!R103="","",基本情報入力シート!R103)</f>
        <v/>
      </c>
      <c r="O87" s="212" t="str">
        <f>IF(基本情報入力シート!W103="","",基本情報入力シート!W103)</f>
        <v/>
      </c>
      <c r="P87" s="484" t="str">
        <f>IF(基本情報入力シート!X103="","",基本情報入力シート!X103)</f>
        <v/>
      </c>
      <c r="Q87" s="484" t="str">
        <f>IF(基本情報入力シート!Y103="","",基本情報入力シート!Y103)</f>
        <v/>
      </c>
      <c r="R87" s="442"/>
      <c r="S87" s="440"/>
      <c r="T87" s="443"/>
      <c r="U87" s="276"/>
      <c r="V87" s="269"/>
      <c r="W87" s="269"/>
      <c r="X87" s="269"/>
      <c r="Y87" s="269"/>
    </row>
    <row r="88" spans="1:25" ht="27.75" customHeight="1">
      <c r="A88" s="211">
        <f t="shared" si="1"/>
        <v>72</v>
      </c>
      <c r="B88" s="280" t="str">
        <f>IF(基本情報入力シート!C104="","",基本情報入力シート!C104)</f>
        <v/>
      </c>
      <c r="C88" s="290" t="str">
        <f>IF(基本情報入力シート!D104="","",基本情報入力シート!D104)</f>
        <v/>
      </c>
      <c r="D88" s="291" t="str">
        <f>IF(基本情報入力シート!E104="","",基本情報入力シート!E104)</f>
        <v/>
      </c>
      <c r="E88" s="281" t="str">
        <f>IF(基本情報入力シート!F104="","",基本情報入力シート!F104)</f>
        <v/>
      </c>
      <c r="F88" s="281" t="str">
        <f>IF(基本情報入力シート!G104="","",基本情報入力シート!G104)</f>
        <v/>
      </c>
      <c r="G88" s="281" t="str">
        <f>IF(基本情報入力シート!H104="","",基本情報入力シート!H104)</f>
        <v/>
      </c>
      <c r="H88" s="281" t="str">
        <f>IF(基本情報入力シート!I104="","",基本情報入力シート!I104)</f>
        <v/>
      </c>
      <c r="I88" s="281" t="str">
        <f>IF(基本情報入力シート!J104="","",基本情報入力シート!J104)</f>
        <v/>
      </c>
      <c r="J88" s="281" t="str">
        <f>IF(基本情報入力シート!K104="","",基本情報入力シート!K104)</f>
        <v/>
      </c>
      <c r="K88" s="282" t="str">
        <f>IF(基本情報入力シート!L104="","",基本情報入力シート!L104)</f>
        <v/>
      </c>
      <c r="L88" s="275" t="s">
        <v>256</v>
      </c>
      <c r="M88" s="283" t="str">
        <f>IF(基本情報入力シート!M104="","",基本情報入力シート!M104)</f>
        <v/>
      </c>
      <c r="N88" s="212" t="str">
        <f>IF(基本情報入力シート!R104="","",基本情報入力シート!R104)</f>
        <v/>
      </c>
      <c r="O88" s="212" t="str">
        <f>IF(基本情報入力シート!W104="","",基本情報入力シート!W104)</f>
        <v/>
      </c>
      <c r="P88" s="484" t="str">
        <f>IF(基本情報入力シート!X104="","",基本情報入力シート!X104)</f>
        <v/>
      </c>
      <c r="Q88" s="484" t="str">
        <f>IF(基本情報入力シート!Y104="","",基本情報入力シート!Y104)</f>
        <v/>
      </c>
      <c r="R88" s="442"/>
      <c r="S88" s="440"/>
      <c r="T88" s="443"/>
      <c r="U88" s="276"/>
      <c r="V88" s="269"/>
      <c r="W88" s="269"/>
      <c r="X88" s="269"/>
      <c r="Y88" s="269"/>
    </row>
    <row r="89" spans="1:25" ht="27.75" customHeight="1">
      <c r="A89" s="211">
        <f t="shared" si="1"/>
        <v>73</v>
      </c>
      <c r="B89" s="280" t="str">
        <f>IF(基本情報入力シート!C105="","",基本情報入力シート!C105)</f>
        <v/>
      </c>
      <c r="C89" s="290" t="str">
        <f>IF(基本情報入力シート!D105="","",基本情報入力シート!D105)</f>
        <v/>
      </c>
      <c r="D89" s="291" t="str">
        <f>IF(基本情報入力シート!E105="","",基本情報入力シート!E105)</f>
        <v/>
      </c>
      <c r="E89" s="281" t="str">
        <f>IF(基本情報入力シート!F105="","",基本情報入力シート!F105)</f>
        <v/>
      </c>
      <c r="F89" s="281" t="str">
        <f>IF(基本情報入力シート!G105="","",基本情報入力シート!G105)</f>
        <v/>
      </c>
      <c r="G89" s="281" t="str">
        <f>IF(基本情報入力シート!H105="","",基本情報入力シート!H105)</f>
        <v/>
      </c>
      <c r="H89" s="281" t="str">
        <f>IF(基本情報入力シート!I105="","",基本情報入力シート!I105)</f>
        <v/>
      </c>
      <c r="I89" s="281" t="str">
        <f>IF(基本情報入力シート!J105="","",基本情報入力シート!J105)</f>
        <v/>
      </c>
      <c r="J89" s="281" t="str">
        <f>IF(基本情報入力シート!K105="","",基本情報入力シート!K105)</f>
        <v/>
      </c>
      <c r="K89" s="282" t="str">
        <f>IF(基本情報入力シート!L105="","",基本情報入力シート!L105)</f>
        <v/>
      </c>
      <c r="L89" s="275" t="s">
        <v>257</v>
      </c>
      <c r="M89" s="283" t="str">
        <f>IF(基本情報入力シート!M105="","",基本情報入力シート!M105)</f>
        <v/>
      </c>
      <c r="N89" s="212" t="str">
        <f>IF(基本情報入力シート!R105="","",基本情報入力シート!R105)</f>
        <v/>
      </c>
      <c r="O89" s="212" t="str">
        <f>IF(基本情報入力シート!W105="","",基本情報入力シート!W105)</f>
        <v/>
      </c>
      <c r="P89" s="484" t="str">
        <f>IF(基本情報入力シート!X105="","",基本情報入力シート!X105)</f>
        <v/>
      </c>
      <c r="Q89" s="484" t="str">
        <f>IF(基本情報入力シート!Y105="","",基本情報入力シート!Y105)</f>
        <v/>
      </c>
      <c r="R89" s="442"/>
      <c r="S89" s="440"/>
      <c r="T89" s="443"/>
      <c r="U89" s="276"/>
      <c r="V89" s="269"/>
      <c r="W89" s="269"/>
      <c r="X89" s="269"/>
      <c r="Y89" s="269"/>
    </row>
    <row r="90" spans="1:25" ht="27.75" customHeight="1">
      <c r="A90" s="211">
        <f t="shared" si="1"/>
        <v>74</v>
      </c>
      <c r="B90" s="280" t="str">
        <f>IF(基本情報入力シート!C106="","",基本情報入力シート!C106)</f>
        <v/>
      </c>
      <c r="C90" s="290" t="str">
        <f>IF(基本情報入力シート!D106="","",基本情報入力シート!D106)</f>
        <v/>
      </c>
      <c r="D90" s="291" t="str">
        <f>IF(基本情報入力シート!E106="","",基本情報入力シート!E106)</f>
        <v/>
      </c>
      <c r="E90" s="281" t="str">
        <f>IF(基本情報入力シート!F106="","",基本情報入力シート!F106)</f>
        <v/>
      </c>
      <c r="F90" s="281" t="str">
        <f>IF(基本情報入力シート!G106="","",基本情報入力シート!G106)</f>
        <v/>
      </c>
      <c r="G90" s="281" t="str">
        <f>IF(基本情報入力シート!H106="","",基本情報入力シート!H106)</f>
        <v/>
      </c>
      <c r="H90" s="281" t="str">
        <f>IF(基本情報入力シート!I106="","",基本情報入力シート!I106)</f>
        <v/>
      </c>
      <c r="I90" s="281" t="str">
        <f>IF(基本情報入力シート!J106="","",基本情報入力シート!J106)</f>
        <v/>
      </c>
      <c r="J90" s="281" t="str">
        <f>IF(基本情報入力シート!K106="","",基本情報入力シート!K106)</f>
        <v/>
      </c>
      <c r="K90" s="282" t="str">
        <f>IF(基本情報入力シート!L106="","",基本情報入力シート!L106)</f>
        <v/>
      </c>
      <c r="L90" s="275" t="s">
        <v>258</v>
      </c>
      <c r="M90" s="283" t="str">
        <f>IF(基本情報入力シート!M106="","",基本情報入力シート!M106)</f>
        <v/>
      </c>
      <c r="N90" s="212" t="str">
        <f>IF(基本情報入力シート!R106="","",基本情報入力シート!R106)</f>
        <v/>
      </c>
      <c r="O90" s="212" t="str">
        <f>IF(基本情報入力シート!W106="","",基本情報入力シート!W106)</f>
        <v/>
      </c>
      <c r="P90" s="484" t="str">
        <f>IF(基本情報入力シート!X106="","",基本情報入力シート!X106)</f>
        <v/>
      </c>
      <c r="Q90" s="484" t="str">
        <f>IF(基本情報入力シート!Y106="","",基本情報入力シート!Y106)</f>
        <v/>
      </c>
      <c r="R90" s="442"/>
      <c r="S90" s="440"/>
      <c r="T90" s="443"/>
      <c r="U90" s="276"/>
      <c r="V90" s="269"/>
      <c r="W90" s="269"/>
      <c r="X90" s="269"/>
      <c r="Y90" s="269"/>
    </row>
    <row r="91" spans="1:25" ht="27.75" customHeight="1">
      <c r="A91" s="211">
        <f t="shared" si="1"/>
        <v>75</v>
      </c>
      <c r="B91" s="280" t="str">
        <f>IF(基本情報入力シート!C107="","",基本情報入力シート!C107)</f>
        <v/>
      </c>
      <c r="C91" s="290" t="str">
        <f>IF(基本情報入力シート!D107="","",基本情報入力シート!D107)</f>
        <v/>
      </c>
      <c r="D91" s="291" t="str">
        <f>IF(基本情報入力シート!E107="","",基本情報入力シート!E107)</f>
        <v/>
      </c>
      <c r="E91" s="281" t="str">
        <f>IF(基本情報入力シート!F107="","",基本情報入力シート!F107)</f>
        <v/>
      </c>
      <c r="F91" s="281" t="str">
        <f>IF(基本情報入力シート!G107="","",基本情報入力シート!G107)</f>
        <v/>
      </c>
      <c r="G91" s="281" t="str">
        <f>IF(基本情報入力シート!H107="","",基本情報入力シート!H107)</f>
        <v/>
      </c>
      <c r="H91" s="281" t="str">
        <f>IF(基本情報入力シート!I107="","",基本情報入力シート!I107)</f>
        <v/>
      </c>
      <c r="I91" s="281" t="str">
        <f>IF(基本情報入力シート!J107="","",基本情報入力シート!J107)</f>
        <v/>
      </c>
      <c r="J91" s="281" t="str">
        <f>IF(基本情報入力シート!K107="","",基本情報入力シート!K107)</f>
        <v/>
      </c>
      <c r="K91" s="282" t="str">
        <f>IF(基本情報入力シート!L107="","",基本情報入力シート!L107)</f>
        <v/>
      </c>
      <c r="L91" s="275" t="s">
        <v>259</v>
      </c>
      <c r="M91" s="283" t="str">
        <f>IF(基本情報入力シート!M107="","",基本情報入力シート!M107)</f>
        <v/>
      </c>
      <c r="N91" s="212" t="str">
        <f>IF(基本情報入力シート!R107="","",基本情報入力シート!R107)</f>
        <v/>
      </c>
      <c r="O91" s="212" t="str">
        <f>IF(基本情報入力シート!W107="","",基本情報入力シート!W107)</f>
        <v/>
      </c>
      <c r="P91" s="484" t="str">
        <f>IF(基本情報入力シート!X107="","",基本情報入力シート!X107)</f>
        <v/>
      </c>
      <c r="Q91" s="484" t="str">
        <f>IF(基本情報入力シート!Y107="","",基本情報入力シート!Y107)</f>
        <v/>
      </c>
      <c r="R91" s="442"/>
      <c r="S91" s="440"/>
      <c r="T91" s="443"/>
      <c r="U91" s="276"/>
      <c r="V91" s="269"/>
      <c r="W91" s="269"/>
      <c r="X91" s="269"/>
      <c r="Y91" s="269"/>
    </row>
    <row r="92" spans="1:25" ht="27.75" customHeight="1">
      <c r="A92" s="211">
        <f t="shared" si="1"/>
        <v>76</v>
      </c>
      <c r="B92" s="280" t="str">
        <f>IF(基本情報入力シート!C108="","",基本情報入力シート!C108)</f>
        <v/>
      </c>
      <c r="C92" s="290" t="str">
        <f>IF(基本情報入力シート!D108="","",基本情報入力シート!D108)</f>
        <v/>
      </c>
      <c r="D92" s="291" t="str">
        <f>IF(基本情報入力シート!E108="","",基本情報入力シート!E108)</f>
        <v/>
      </c>
      <c r="E92" s="281" t="str">
        <f>IF(基本情報入力シート!F108="","",基本情報入力シート!F108)</f>
        <v/>
      </c>
      <c r="F92" s="281" t="str">
        <f>IF(基本情報入力シート!G108="","",基本情報入力シート!G108)</f>
        <v/>
      </c>
      <c r="G92" s="281" t="str">
        <f>IF(基本情報入力シート!H108="","",基本情報入力シート!H108)</f>
        <v/>
      </c>
      <c r="H92" s="281" t="str">
        <f>IF(基本情報入力シート!I108="","",基本情報入力シート!I108)</f>
        <v/>
      </c>
      <c r="I92" s="281" t="str">
        <f>IF(基本情報入力シート!J108="","",基本情報入力シート!J108)</f>
        <v/>
      </c>
      <c r="J92" s="281" t="str">
        <f>IF(基本情報入力シート!K108="","",基本情報入力シート!K108)</f>
        <v/>
      </c>
      <c r="K92" s="282" t="str">
        <f>IF(基本情報入力シート!L108="","",基本情報入力シート!L108)</f>
        <v/>
      </c>
      <c r="L92" s="275" t="s">
        <v>260</v>
      </c>
      <c r="M92" s="283" t="str">
        <f>IF(基本情報入力シート!M108="","",基本情報入力シート!M108)</f>
        <v/>
      </c>
      <c r="N92" s="212" t="str">
        <f>IF(基本情報入力シート!R108="","",基本情報入力シート!R108)</f>
        <v/>
      </c>
      <c r="O92" s="212" t="str">
        <f>IF(基本情報入力シート!W108="","",基本情報入力シート!W108)</f>
        <v/>
      </c>
      <c r="P92" s="484" t="str">
        <f>IF(基本情報入力シート!X108="","",基本情報入力シート!X108)</f>
        <v/>
      </c>
      <c r="Q92" s="484" t="str">
        <f>IF(基本情報入力シート!Y108="","",基本情報入力シート!Y108)</f>
        <v/>
      </c>
      <c r="R92" s="442"/>
      <c r="S92" s="440"/>
      <c r="T92" s="443"/>
      <c r="U92" s="276"/>
      <c r="V92" s="269"/>
      <c r="W92" s="269"/>
      <c r="X92" s="269"/>
      <c r="Y92" s="269"/>
    </row>
    <row r="93" spans="1:25" ht="27.75" customHeight="1">
      <c r="A93" s="211">
        <f t="shared" si="1"/>
        <v>77</v>
      </c>
      <c r="B93" s="280" t="str">
        <f>IF(基本情報入力シート!C109="","",基本情報入力シート!C109)</f>
        <v/>
      </c>
      <c r="C93" s="290" t="str">
        <f>IF(基本情報入力シート!D109="","",基本情報入力シート!D109)</f>
        <v/>
      </c>
      <c r="D93" s="291" t="str">
        <f>IF(基本情報入力シート!E109="","",基本情報入力シート!E109)</f>
        <v/>
      </c>
      <c r="E93" s="281" t="str">
        <f>IF(基本情報入力シート!F109="","",基本情報入力シート!F109)</f>
        <v/>
      </c>
      <c r="F93" s="281" t="str">
        <f>IF(基本情報入力シート!G109="","",基本情報入力シート!G109)</f>
        <v/>
      </c>
      <c r="G93" s="281" t="str">
        <f>IF(基本情報入力シート!H109="","",基本情報入力シート!H109)</f>
        <v/>
      </c>
      <c r="H93" s="281" t="str">
        <f>IF(基本情報入力シート!I109="","",基本情報入力シート!I109)</f>
        <v/>
      </c>
      <c r="I93" s="281" t="str">
        <f>IF(基本情報入力シート!J109="","",基本情報入力シート!J109)</f>
        <v/>
      </c>
      <c r="J93" s="281" t="str">
        <f>IF(基本情報入力シート!K109="","",基本情報入力シート!K109)</f>
        <v/>
      </c>
      <c r="K93" s="282" t="str">
        <f>IF(基本情報入力シート!L109="","",基本情報入力シート!L109)</f>
        <v/>
      </c>
      <c r="L93" s="275" t="s">
        <v>261</v>
      </c>
      <c r="M93" s="283" t="str">
        <f>IF(基本情報入力シート!M109="","",基本情報入力シート!M109)</f>
        <v/>
      </c>
      <c r="N93" s="212" t="str">
        <f>IF(基本情報入力シート!R109="","",基本情報入力シート!R109)</f>
        <v/>
      </c>
      <c r="O93" s="212" t="str">
        <f>IF(基本情報入力シート!W109="","",基本情報入力シート!W109)</f>
        <v/>
      </c>
      <c r="P93" s="484" t="str">
        <f>IF(基本情報入力シート!X109="","",基本情報入力シート!X109)</f>
        <v/>
      </c>
      <c r="Q93" s="484" t="str">
        <f>IF(基本情報入力シート!Y109="","",基本情報入力シート!Y109)</f>
        <v/>
      </c>
      <c r="R93" s="442"/>
      <c r="S93" s="440"/>
      <c r="T93" s="443"/>
      <c r="U93" s="276"/>
      <c r="V93" s="269"/>
      <c r="W93" s="269"/>
      <c r="X93" s="269"/>
      <c r="Y93" s="269"/>
    </row>
    <row r="94" spans="1:25" ht="27.75" customHeight="1">
      <c r="A94" s="211">
        <f t="shared" si="1"/>
        <v>78</v>
      </c>
      <c r="B94" s="280" t="str">
        <f>IF(基本情報入力シート!C110="","",基本情報入力シート!C110)</f>
        <v/>
      </c>
      <c r="C94" s="290" t="str">
        <f>IF(基本情報入力シート!D110="","",基本情報入力シート!D110)</f>
        <v/>
      </c>
      <c r="D94" s="291" t="str">
        <f>IF(基本情報入力シート!E110="","",基本情報入力シート!E110)</f>
        <v/>
      </c>
      <c r="E94" s="281" t="str">
        <f>IF(基本情報入力シート!F110="","",基本情報入力シート!F110)</f>
        <v/>
      </c>
      <c r="F94" s="281" t="str">
        <f>IF(基本情報入力シート!G110="","",基本情報入力シート!G110)</f>
        <v/>
      </c>
      <c r="G94" s="281" t="str">
        <f>IF(基本情報入力シート!H110="","",基本情報入力シート!H110)</f>
        <v/>
      </c>
      <c r="H94" s="281" t="str">
        <f>IF(基本情報入力シート!I110="","",基本情報入力シート!I110)</f>
        <v/>
      </c>
      <c r="I94" s="281" t="str">
        <f>IF(基本情報入力シート!J110="","",基本情報入力シート!J110)</f>
        <v/>
      </c>
      <c r="J94" s="281" t="str">
        <f>IF(基本情報入力シート!K110="","",基本情報入力シート!K110)</f>
        <v/>
      </c>
      <c r="K94" s="282" t="str">
        <f>IF(基本情報入力シート!L110="","",基本情報入力シート!L110)</f>
        <v/>
      </c>
      <c r="L94" s="275" t="s">
        <v>262</v>
      </c>
      <c r="M94" s="283" t="str">
        <f>IF(基本情報入力シート!M110="","",基本情報入力シート!M110)</f>
        <v/>
      </c>
      <c r="N94" s="212" t="str">
        <f>IF(基本情報入力シート!R110="","",基本情報入力シート!R110)</f>
        <v/>
      </c>
      <c r="O94" s="212" t="str">
        <f>IF(基本情報入力シート!W110="","",基本情報入力シート!W110)</f>
        <v/>
      </c>
      <c r="P94" s="484" t="str">
        <f>IF(基本情報入力シート!X110="","",基本情報入力シート!X110)</f>
        <v/>
      </c>
      <c r="Q94" s="484" t="str">
        <f>IF(基本情報入力シート!Y110="","",基本情報入力シート!Y110)</f>
        <v/>
      </c>
      <c r="R94" s="442"/>
      <c r="S94" s="440"/>
      <c r="T94" s="443"/>
      <c r="U94" s="276"/>
      <c r="V94" s="269"/>
      <c r="W94" s="269"/>
      <c r="X94" s="269"/>
      <c r="Y94" s="269"/>
    </row>
    <row r="95" spans="1:25" ht="27.75" customHeight="1">
      <c r="A95" s="211">
        <f t="shared" si="1"/>
        <v>79</v>
      </c>
      <c r="B95" s="280" t="str">
        <f>IF(基本情報入力シート!C111="","",基本情報入力シート!C111)</f>
        <v/>
      </c>
      <c r="C95" s="290" t="str">
        <f>IF(基本情報入力シート!D111="","",基本情報入力シート!D111)</f>
        <v/>
      </c>
      <c r="D95" s="291" t="str">
        <f>IF(基本情報入力シート!E111="","",基本情報入力シート!E111)</f>
        <v/>
      </c>
      <c r="E95" s="281" t="str">
        <f>IF(基本情報入力シート!F111="","",基本情報入力シート!F111)</f>
        <v/>
      </c>
      <c r="F95" s="281" t="str">
        <f>IF(基本情報入力シート!G111="","",基本情報入力シート!G111)</f>
        <v/>
      </c>
      <c r="G95" s="281" t="str">
        <f>IF(基本情報入力シート!H111="","",基本情報入力シート!H111)</f>
        <v/>
      </c>
      <c r="H95" s="281" t="str">
        <f>IF(基本情報入力シート!I111="","",基本情報入力シート!I111)</f>
        <v/>
      </c>
      <c r="I95" s="281" t="str">
        <f>IF(基本情報入力シート!J111="","",基本情報入力シート!J111)</f>
        <v/>
      </c>
      <c r="J95" s="281" t="str">
        <f>IF(基本情報入力シート!K111="","",基本情報入力シート!K111)</f>
        <v/>
      </c>
      <c r="K95" s="282" t="str">
        <f>IF(基本情報入力シート!L111="","",基本情報入力シート!L111)</f>
        <v/>
      </c>
      <c r="L95" s="275" t="s">
        <v>263</v>
      </c>
      <c r="M95" s="283" t="str">
        <f>IF(基本情報入力シート!M111="","",基本情報入力シート!M111)</f>
        <v/>
      </c>
      <c r="N95" s="212" t="str">
        <f>IF(基本情報入力シート!R111="","",基本情報入力シート!R111)</f>
        <v/>
      </c>
      <c r="O95" s="212" t="str">
        <f>IF(基本情報入力シート!W111="","",基本情報入力シート!W111)</f>
        <v/>
      </c>
      <c r="P95" s="484" t="str">
        <f>IF(基本情報入力シート!X111="","",基本情報入力シート!X111)</f>
        <v/>
      </c>
      <c r="Q95" s="484" t="str">
        <f>IF(基本情報入力シート!Y111="","",基本情報入力シート!Y111)</f>
        <v/>
      </c>
      <c r="R95" s="442"/>
      <c r="S95" s="440"/>
      <c r="T95" s="443"/>
      <c r="U95" s="276"/>
      <c r="V95" s="269"/>
      <c r="W95" s="269"/>
      <c r="X95" s="269"/>
      <c r="Y95" s="269"/>
    </row>
    <row r="96" spans="1:25" ht="27.75" customHeight="1">
      <c r="A96" s="211">
        <f t="shared" si="1"/>
        <v>80</v>
      </c>
      <c r="B96" s="280" t="str">
        <f>IF(基本情報入力シート!C112="","",基本情報入力シート!C112)</f>
        <v/>
      </c>
      <c r="C96" s="290" t="str">
        <f>IF(基本情報入力シート!D112="","",基本情報入力シート!D112)</f>
        <v/>
      </c>
      <c r="D96" s="291" t="str">
        <f>IF(基本情報入力シート!E112="","",基本情報入力シート!E112)</f>
        <v/>
      </c>
      <c r="E96" s="281" t="str">
        <f>IF(基本情報入力シート!F112="","",基本情報入力シート!F112)</f>
        <v/>
      </c>
      <c r="F96" s="281" t="str">
        <f>IF(基本情報入力シート!G112="","",基本情報入力シート!G112)</f>
        <v/>
      </c>
      <c r="G96" s="281" t="str">
        <f>IF(基本情報入力シート!H112="","",基本情報入力シート!H112)</f>
        <v/>
      </c>
      <c r="H96" s="281" t="str">
        <f>IF(基本情報入力シート!I112="","",基本情報入力シート!I112)</f>
        <v/>
      </c>
      <c r="I96" s="281" t="str">
        <f>IF(基本情報入力シート!J112="","",基本情報入力シート!J112)</f>
        <v/>
      </c>
      <c r="J96" s="281" t="str">
        <f>IF(基本情報入力シート!K112="","",基本情報入力シート!K112)</f>
        <v/>
      </c>
      <c r="K96" s="282" t="str">
        <f>IF(基本情報入力シート!L112="","",基本情報入力シート!L112)</f>
        <v/>
      </c>
      <c r="L96" s="275" t="s">
        <v>264</v>
      </c>
      <c r="M96" s="283" t="str">
        <f>IF(基本情報入力シート!M112="","",基本情報入力シート!M112)</f>
        <v/>
      </c>
      <c r="N96" s="212" t="str">
        <f>IF(基本情報入力シート!R112="","",基本情報入力シート!R112)</f>
        <v/>
      </c>
      <c r="O96" s="212" t="str">
        <f>IF(基本情報入力シート!W112="","",基本情報入力シート!W112)</f>
        <v/>
      </c>
      <c r="P96" s="484" t="str">
        <f>IF(基本情報入力シート!X112="","",基本情報入力シート!X112)</f>
        <v/>
      </c>
      <c r="Q96" s="484" t="str">
        <f>IF(基本情報入力シート!Y112="","",基本情報入力シート!Y112)</f>
        <v/>
      </c>
      <c r="R96" s="442"/>
      <c r="S96" s="440"/>
      <c r="T96" s="443"/>
      <c r="U96" s="276"/>
      <c r="V96" s="269"/>
      <c r="W96" s="269"/>
      <c r="X96" s="269"/>
      <c r="Y96" s="269"/>
    </row>
    <row r="97" spans="1:25" ht="27.75" customHeight="1">
      <c r="A97" s="211">
        <f t="shared" si="1"/>
        <v>81</v>
      </c>
      <c r="B97" s="280" t="str">
        <f>IF(基本情報入力シート!C113="","",基本情報入力シート!C113)</f>
        <v/>
      </c>
      <c r="C97" s="290" t="str">
        <f>IF(基本情報入力シート!D113="","",基本情報入力シート!D113)</f>
        <v/>
      </c>
      <c r="D97" s="291" t="str">
        <f>IF(基本情報入力シート!E113="","",基本情報入力シート!E113)</f>
        <v/>
      </c>
      <c r="E97" s="281" t="str">
        <f>IF(基本情報入力シート!F113="","",基本情報入力シート!F113)</f>
        <v/>
      </c>
      <c r="F97" s="281" t="str">
        <f>IF(基本情報入力シート!G113="","",基本情報入力シート!G113)</f>
        <v/>
      </c>
      <c r="G97" s="281" t="str">
        <f>IF(基本情報入力シート!H113="","",基本情報入力シート!H113)</f>
        <v/>
      </c>
      <c r="H97" s="281" t="str">
        <f>IF(基本情報入力シート!I113="","",基本情報入力シート!I113)</f>
        <v/>
      </c>
      <c r="I97" s="281" t="str">
        <f>IF(基本情報入力シート!J113="","",基本情報入力シート!J113)</f>
        <v/>
      </c>
      <c r="J97" s="281" t="str">
        <f>IF(基本情報入力シート!K113="","",基本情報入力シート!K113)</f>
        <v/>
      </c>
      <c r="K97" s="282" t="str">
        <f>IF(基本情報入力シート!L113="","",基本情報入力シート!L113)</f>
        <v/>
      </c>
      <c r="L97" s="275" t="s">
        <v>265</v>
      </c>
      <c r="M97" s="283" t="str">
        <f>IF(基本情報入力シート!M113="","",基本情報入力シート!M113)</f>
        <v/>
      </c>
      <c r="N97" s="212" t="str">
        <f>IF(基本情報入力シート!R113="","",基本情報入力シート!R113)</f>
        <v/>
      </c>
      <c r="O97" s="212" t="str">
        <f>IF(基本情報入力シート!W113="","",基本情報入力シート!W113)</f>
        <v/>
      </c>
      <c r="P97" s="484" t="str">
        <f>IF(基本情報入力シート!X113="","",基本情報入力シート!X113)</f>
        <v/>
      </c>
      <c r="Q97" s="484" t="str">
        <f>IF(基本情報入力シート!Y113="","",基本情報入力シート!Y113)</f>
        <v/>
      </c>
      <c r="R97" s="442"/>
      <c r="S97" s="440"/>
      <c r="T97" s="443"/>
      <c r="U97" s="276"/>
      <c r="V97" s="269"/>
      <c r="W97" s="269"/>
      <c r="X97" s="269"/>
      <c r="Y97" s="269"/>
    </row>
    <row r="98" spans="1:25" ht="27.75" customHeight="1">
      <c r="A98" s="211">
        <f t="shared" si="1"/>
        <v>82</v>
      </c>
      <c r="B98" s="280" t="str">
        <f>IF(基本情報入力シート!C114="","",基本情報入力シート!C114)</f>
        <v/>
      </c>
      <c r="C98" s="290" t="str">
        <f>IF(基本情報入力シート!D114="","",基本情報入力シート!D114)</f>
        <v/>
      </c>
      <c r="D98" s="291" t="str">
        <f>IF(基本情報入力シート!E114="","",基本情報入力シート!E114)</f>
        <v/>
      </c>
      <c r="E98" s="281" t="str">
        <f>IF(基本情報入力シート!F114="","",基本情報入力シート!F114)</f>
        <v/>
      </c>
      <c r="F98" s="281" t="str">
        <f>IF(基本情報入力シート!G114="","",基本情報入力シート!G114)</f>
        <v/>
      </c>
      <c r="G98" s="281" t="str">
        <f>IF(基本情報入力シート!H114="","",基本情報入力シート!H114)</f>
        <v/>
      </c>
      <c r="H98" s="281" t="str">
        <f>IF(基本情報入力シート!I114="","",基本情報入力シート!I114)</f>
        <v/>
      </c>
      <c r="I98" s="281" t="str">
        <f>IF(基本情報入力シート!J114="","",基本情報入力シート!J114)</f>
        <v/>
      </c>
      <c r="J98" s="281" t="str">
        <f>IF(基本情報入力シート!K114="","",基本情報入力シート!K114)</f>
        <v/>
      </c>
      <c r="K98" s="282" t="str">
        <f>IF(基本情報入力シート!L114="","",基本情報入力シート!L114)</f>
        <v/>
      </c>
      <c r="L98" s="275" t="s">
        <v>266</v>
      </c>
      <c r="M98" s="283" t="str">
        <f>IF(基本情報入力シート!M114="","",基本情報入力シート!M114)</f>
        <v/>
      </c>
      <c r="N98" s="212" t="str">
        <f>IF(基本情報入力シート!R114="","",基本情報入力シート!R114)</f>
        <v/>
      </c>
      <c r="O98" s="212" t="str">
        <f>IF(基本情報入力シート!W114="","",基本情報入力シート!W114)</f>
        <v/>
      </c>
      <c r="P98" s="484" t="str">
        <f>IF(基本情報入力シート!X114="","",基本情報入力シート!X114)</f>
        <v/>
      </c>
      <c r="Q98" s="484" t="str">
        <f>IF(基本情報入力シート!Y114="","",基本情報入力シート!Y114)</f>
        <v/>
      </c>
      <c r="R98" s="442"/>
      <c r="S98" s="440"/>
      <c r="T98" s="443"/>
      <c r="U98" s="276"/>
      <c r="V98" s="269"/>
      <c r="W98" s="269"/>
      <c r="X98" s="269"/>
      <c r="Y98" s="269"/>
    </row>
    <row r="99" spans="1:25" ht="27.75" customHeight="1">
      <c r="A99" s="211">
        <f t="shared" si="1"/>
        <v>83</v>
      </c>
      <c r="B99" s="280" t="str">
        <f>IF(基本情報入力シート!C115="","",基本情報入力シート!C115)</f>
        <v/>
      </c>
      <c r="C99" s="290" t="str">
        <f>IF(基本情報入力シート!D115="","",基本情報入力シート!D115)</f>
        <v/>
      </c>
      <c r="D99" s="291" t="str">
        <f>IF(基本情報入力シート!E115="","",基本情報入力シート!E115)</f>
        <v/>
      </c>
      <c r="E99" s="281" t="str">
        <f>IF(基本情報入力シート!F115="","",基本情報入力シート!F115)</f>
        <v/>
      </c>
      <c r="F99" s="281" t="str">
        <f>IF(基本情報入力シート!G115="","",基本情報入力シート!G115)</f>
        <v/>
      </c>
      <c r="G99" s="281" t="str">
        <f>IF(基本情報入力シート!H115="","",基本情報入力シート!H115)</f>
        <v/>
      </c>
      <c r="H99" s="281" t="str">
        <f>IF(基本情報入力シート!I115="","",基本情報入力シート!I115)</f>
        <v/>
      </c>
      <c r="I99" s="281" t="str">
        <f>IF(基本情報入力シート!J115="","",基本情報入力シート!J115)</f>
        <v/>
      </c>
      <c r="J99" s="281" t="str">
        <f>IF(基本情報入力シート!K115="","",基本情報入力シート!K115)</f>
        <v/>
      </c>
      <c r="K99" s="282" t="str">
        <f>IF(基本情報入力シート!L115="","",基本情報入力シート!L115)</f>
        <v/>
      </c>
      <c r="L99" s="275" t="s">
        <v>267</v>
      </c>
      <c r="M99" s="283" t="str">
        <f>IF(基本情報入力シート!M115="","",基本情報入力シート!M115)</f>
        <v/>
      </c>
      <c r="N99" s="212" t="str">
        <f>IF(基本情報入力シート!R115="","",基本情報入力シート!R115)</f>
        <v/>
      </c>
      <c r="O99" s="212" t="str">
        <f>IF(基本情報入力シート!W115="","",基本情報入力シート!W115)</f>
        <v/>
      </c>
      <c r="P99" s="484" t="str">
        <f>IF(基本情報入力シート!X115="","",基本情報入力シート!X115)</f>
        <v/>
      </c>
      <c r="Q99" s="484" t="str">
        <f>IF(基本情報入力シート!Y115="","",基本情報入力シート!Y115)</f>
        <v/>
      </c>
      <c r="R99" s="442"/>
      <c r="S99" s="440"/>
      <c r="T99" s="443"/>
      <c r="U99" s="276"/>
      <c r="V99" s="269"/>
      <c r="W99" s="269"/>
      <c r="X99" s="269"/>
      <c r="Y99" s="269"/>
    </row>
    <row r="100" spans="1:25" ht="27.75" customHeight="1">
      <c r="A100" s="211">
        <f t="shared" si="1"/>
        <v>84</v>
      </c>
      <c r="B100" s="280" t="str">
        <f>IF(基本情報入力シート!C116="","",基本情報入力シート!C116)</f>
        <v/>
      </c>
      <c r="C100" s="290" t="str">
        <f>IF(基本情報入力シート!D116="","",基本情報入力シート!D116)</f>
        <v/>
      </c>
      <c r="D100" s="291" t="str">
        <f>IF(基本情報入力シート!E116="","",基本情報入力シート!E116)</f>
        <v/>
      </c>
      <c r="E100" s="281" t="str">
        <f>IF(基本情報入力シート!F116="","",基本情報入力シート!F116)</f>
        <v/>
      </c>
      <c r="F100" s="281" t="str">
        <f>IF(基本情報入力シート!G116="","",基本情報入力シート!G116)</f>
        <v/>
      </c>
      <c r="G100" s="281" t="str">
        <f>IF(基本情報入力シート!H116="","",基本情報入力シート!H116)</f>
        <v/>
      </c>
      <c r="H100" s="281" t="str">
        <f>IF(基本情報入力シート!I116="","",基本情報入力シート!I116)</f>
        <v/>
      </c>
      <c r="I100" s="281" t="str">
        <f>IF(基本情報入力シート!J116="","",基本情報入力シート!J116)</f>
        <v/>
      </c>
      <c r="J100" s="281" t="str">
        <f>IF(基本情報入力シート!K116="","",基本情報入力シート!K116)</f>
        <v/>
      </c>
      <c r="K100" s="282" t="str">
        <f>IF(基本情報入力シート!L116="","",基本情報入力シート!L116)</f>
        <v/>
      </c>
      <c r="L100" s="275" t="s">
        <v>268</v>
      </c>
      <c r="M100" s="283" t="str">
        <f>IF(基本情報入力シート!M116="","",基本情報入力シート!M116)</f>
        <v/>
      </c>
      <c r="N100" s="212" t="str">
        <f>IF(基本情報入力シート!R116="","",基本情報入力シート!R116)</f>
        <v/>
      </c>
      <c r="O100" s="212" t="str">
        <f>IF(基本情報入力シート!W116="","",基本情報入力シート!W116)</f>
        <v/>
      </c>
      <c r="P100" s="484" t="str">
        <f>IF(基本情報入力シート!X116="","",基本情報入力シート!X116)</f>
        <v/>
      </c>
      <c r="Q100" s="484" t="str">
        <f>IF(基本情報入力シート!Y116="","",基本情報入力シート!Y116)</f>
        <v/>
      </c>
      <c r="R100" s="442"/>
      <c r="S100" s="440"/>
      <c r="T100" s="443"/>
      <c r="U100" s="276"/>
      <c r="V100" s="269"/>
      <c r="W100" s="269"/>
      <c r="X100" s="269"/>
      <c r="Y100" s="269"/>
    </row>
    <row r="101" spans="1:25" ht="27.75" customHeight="1">
      <c r="A101" s="211">
        <f t="shared" si="1"/>
        <v>85</v>
      </c>
      <c r="B101" s="280" t="str">
        <f>IF(基本情報入力シート!C117="","",基本情報入力シート!C117)</f>
        <v/>
      </c>
      <c r="C101" s="290" t="str">
        <f>IF(基本情報入力シート!D117="","",基本情報入力シート!D117)</f>
        <v/>
      </c>
      <c r="D101" s="291" t="str">
        <f>IF(基本情報入力シート!E117="","",基本情報入力シート!E117)</f>
        <v/>
      </c>
      <c r="E101" s="281" t="str">
        <f>IF(基本情報入力シート!F117="","",基本情報入力シート!F117)</f>
        <v/>
      </c>
      <c r="F101" s="281" t="str">
        <f>IF(基本情報入力シート!G117="","",基本情報入力シート!G117)</f>
        <v/>
      </c>
      <c r="G101" s="281" t="str">
        <f>IF(基本情報入力シート!H117="","",基本情報入力シート!H117)</f>
        <v/>
      </c>
      <c r="H101" s="281" t="str">
        <f>IF(基本情報入力シート!I117="","",基本情報入力シート!I117)</f>
        <v/>
      </c>
      <c r="I101" s="281" t="str">
        <f>IF(基本情報入力シート!J117="","",基本情報入力シート!J117)</f>
        <v/>
      </c>
      <c r="J101" s="281" t="str">
        <f>IF(基本情報入力シート!K117="","",基本情報入力シート!K117)</f>
        <v/>
      </c>
      <c r="K101" s="282" t="str">
        <f>IF(基本情報入力シート!L117="","",基本情報入力シート!L117)</f>
        <v/>
      </c>
      <c r="L101" s="275" t="s">
        <v>269</v>
      </c>
      <c r="M101" s="283" t="str">
        <f>IF(基本情報入力シート!M117="","",基本情報入力シート!M117)</f>
        <v/>
      </c>
      <c r="N101" s="212" t="str">
        <f>IF(基本情報入力シート!R117="","",基本情報入力シート!R117)</f>
        <v/>
      </c>
      <c r="O101" s="212" t="str">
        <f>IF(基本情報入力シート!W117="","",基本情報入力シート!W117)</f>
        <v/>
      </c>
      <c r="P101" s="484" t="str">
        <f>IF(基本情報入力シート!X117="","",基本情報入力シート!X117)</f>
        <v/>
      </c>
      <c r="Q101" s="484" t="str">
        <f>IF(基本情報入力シート!Y117="","",基本情報入力シート!Y117)</f>
        <v/>
      </c>
      <c r="R101" s="442"/>
      <c r="S101" s="440"/>
      <c r="T101" s="443"/>
      <c r="U101" s="276"/>
      <c r="V101" s="269"/>
      <c r="W101" s="269"/>
      <c r="X101" s="269"/>
      <c r="Y101" s="269"/>
    </row>
    <row r="102" spans="1:25" ht="27.75" customHeight="1">
      <c r="A102" s="211">
        <f t="shared" si="1"/>
        <v>86</v>
      </c>
      <c r="B102" s="280" t="str">
        <f>IF(基本情報入力シート!C118="","",基本情報入力シート!C118)</f>
        <v/>
      </c>
      <c r="C102" s="290" t="str">
        <f>IF(基本情報入力シート!D118="","",基本情報入力シート!D118)</f>
        <v/>
      </c>
      <c r="D102" s="291" t="str">
        <f>IF(基本情報入力シート!E118="","",基本情報入力シート!E118)</f>
        <v/>
      </c>
      <c r="E102" s="281" t="str">
        <f>IF(基本情報入力シート!F118="","",基本情報入力シート!F118)</f>
        <v/>
      </c>
      <c r="F102" s="281" t="str">
        <f>IF(基本情報入力シート!G118="","",基本情報入力シート!G118)</f>
        <v/>
      </c>
      <c r="G102" s="281" t="str">
        <f>IF(基本情報入力シート!H118="","",基本情報入力シート!H118)</f>
        <v/>
      </c>
      <c r="H102" s="281" t="str">
        <f>IF(基本情報入力シート!I118="","",基本情報入力シート!I118)</f>
        <v/>
      </c>
      <c r="I102" s="281" t="str">
        <f>IF(基本情報入力シート!J118="","",基本情報入力シート!J118)</f>
        <v/>
      </c>
      <c r="J102" s="281" t="str">
        <f>IF(基本情報入力シート!K118="","",基本情報入力シート!K118)</f>
        <v/>
      </c>
      <c r="K102" s="282" t="str">
        <f>IF(基本情報入力シート!L118="","",基本情報入力シート!L118)</f>
        <v/>
      </c>
      <c r="L102" s="275" t="s">
        <v>270</v>
      </c>
      <c r="M102" s="283" t="str">
        <f>IF(基本情報入力シート!M118="","",基本情報入力シート!M118)</f>
        <v/>
      </c>
      <c r="N102" s="212" t="str">
        <f>IF(基本情報入力シート!R118="","",基本情報入力シート!R118)</f>
        <v/>
      </c>
      <c r="O102" s="212" t="str">
        <f>IF(基本情報入力シート!W118="","",基本情報入力シート!W118)</f>
        <v/>
      </c>
      <c r="P102" s="484" t="str">
        <f>IF(基本情報入力シート!X118="","",基本情報入力シート!X118)</f>
        <v/>
      </c>
      <c r="Q102" s="484" t="str">
        <f>IF(基本情報入力シート!Y118="","",基本情報入力シート!Y118)</f>
        <v/>
      </c>
      <c r="R102" s="442"/>
      <c r="S102" s="440"/>
      <c r="T102" s="443"/>
      <c r="U102" s="276"/>
      <c r="V102" s="269"/>
      <c r="W102" s="269"/>
      <c r="X102" s="269"/>
      <c r="Y102" s="269"/>
    </row>
    <row r="103" spans="1:25" ht="27.75" customHeight="1">
      <c r="A103" s="211">
        <f t="shared" si="1"/>
        <v>87</v>
      </c>
      <c r="B103" s="280" t="str">
        <f>IF(基本情報入力シート!C119="","",基本情報入力シート!C119)</f>
        <v/>
      </c>
      <c r="C103" s="290" t="str">
        <f>IF(基本情報入力シート!D119="","",基本情報入力シート!D119)</f>
        <v/>
      </c>
      <c r="D103" s="291" t="str">
        <f>IF(基本情報入力シート!E119="","",基本情報入力シート!E119)</f>
        <v/>
      </c>
      <c r="E103" s="281" t="str">
        <f>IF(基本情報入力シート!F119="","",基本情報入力シート!F119)</f>
        <v/>
      </c>
      <c r="F103" s="281" t="str">
        <f>IF(基本情報入力シート!G119="","",基本情報入力シート!G119)</f>
        <v/>
      </c>
      <c r="G103" s="281" t="str">
        <f>IF(基本情報入力シート!H119="","",基本情報入力シート!H119)</f>
        <v/>
      </c>
      <c r="H103" s="281" t="str">
        <f>IF(基本情報入力シート!I119="","",基本情報入力シート!I119)</f>
        <v/>
      </c>
      <c r="I103" s="281" t="str">
        <f>IF(基本情報入力シート!J119="","",基本情報入力シート!J119)</f>
        <v/>
      </c>
      <c r="J103" s="281" t="str">
        <f>IF(基本情報入力シート!K119="","",基本情報入力シート!K119)</f>
        <v/>
      </c>
      <c r="K103" s="282" t="str">
        <f>IF(基本情報入力シート!L119="","",基本情報入力シート!L119)</f>
        <v/>
      </c>
      <c r="L103" s="275" t="s">
        <v>271</v>
      </c>
      <c r="M103" s="283" t="str">
        <f>IF(基本情報入力シート!M119="","",基本情報入力シート!M119)</f>
        <v/>
      </c>
      <c r="N103" s="212" t="str">
        <f>IF(基本情報入力シート!R119="","",基本情報入力シート!R119)</f>
        <v/>
      </c>
      <c r="O103" s="212" t="str">
        <f>IF(基本情報入力シート!W119="","",基本情報入力シート!W119)</f>
        <v/>
      </c>
      <c r="P103" s="484" t="str">
        <f>IF(基本情報入力シート!X119="","",基本情報入力シート!X119)</f>
        <v/>
      </c>
      <c r="Q103" s="484" t="str">
        <f>IF(基本情報入力シート!Y119="","",基本情報入力シート!Y119)</f>
        <v/>
      </c>
      <c r="R103" s="442"/>
      <c r="S103" s="440"/>
      <c r="T103" s="443"/>
      <c r="U103" s="276"/>
      <c r="V103" s="269"/>
      <c r="W103" s="269"/>
      <c r="X103" s="269"/>
      <c r="Y103" s="269"/>
    </row>
    <row r="104" spans="1:25" ht="27.75" customHeight="1">
      <c r="A104" s="211">
        <f t="shared" si="1"/>
        <v>88</v>
      </c>
      <c r="B104" s="280" t="str">
        <f>IF(基本情報入力シート!C120="","",基本情報入力シート!C120)</f>
        <v/>
      </c>
      <c r="C104" s="290" t="str">
        <f>IF(基本情報入力シート!D120="","",基本情報入力シート!D120)</f>
        <v/>
      </c>
      <c r="D104" s="291" t="str">
        <f>IF(基本情報入力シート!E120="","",基本情報入力シート!E120)</f>
        <v/>
      </c>
      <c r="E104" s="281" t="str">
        <f>IF(基本情報入力シート!F120="","",基本情報入力シート!F120)</f>
        <v/>
      </c>
      <c r="F104" s="281" t="str">
        <f>IF(基本情報入力シート!G120="","",基本情報入力シート!G120)</f>
        <v/>
      </c>
      <c r="G104" s="281" t="str">
        <f>IF(基本情報入力シート!H120="","",基本情報入力シート!H120)</f>
        <v/>
      </c>
      <c r="H104" s="281" t="str">
        <f>IF(基本情報入力シート!I120="","",基本情報入力シート!I120)</f>
        <v/>
      </c>
      <c r="I104" s="281" t="str">
        <f>IF(基本情報入力シート!J120="","",基本情報入力シート!J120)</f>
        <v/>
      </c>
      <c r="J104" s="281" t="str">
        <f>IF(基本情報入力シート!K120="","",基本情報入力シート!K120)</f>
        <v/>
      </c>
      <c r="K104" s="282" t="str">
        <f>IF(基本情報入力シート!L120="","",基本情報入力シート!L120)</f>
        <v/>
      </c>
      <c r="L104" s="275" t="s">
        <v>272</v>
      </c>
      <c r="M104" s="283" t="str">
        <f>IF(基本情報入力シート!M120="","",基本情報入力シート!M120)</f>
        <v/>
      </c>
      <c r="N104" s="212" t="str">
        <f>IF(基本情報入力シート!R120="","",基本情報入力シート!R120)</f>
        <v/>
      </c>
      <c r="O104" s="212" t="str">
        <f>IF(基本情報入力シート!W120="","",基本情報入力シート!W120)</f>
        <v/>
      </c>
      <c r="P104" s="484" t="str">
        <f>IF(基本情報入力シート!X120="","",基本情報入力シート!X120)</f>
        <v/>
      </c>
      <c r="Q104" s="484" t="str">
        <f>IF(基本情報入力シート!Y120="","",基本情報入力シート!Y120)</f>
        <v/>
      </c>
      <c r="R104" s="442"/>
      <c r="S104" s="440"/>
      <c r="T104" s="443"/>
      <c r="U104" s="276"/>
      <c r="V104" s="269"/>
      <c r="W104" s="269"/>
      <c r="X104" s="269"/>
      <c r="Y104" s="269"/>
    </row>
    <row r="105" spans="1:25" ht="27.75" customHeight="1">
      <c r="A105" s="211">
        <f t="shared" si="1"/>
        <v>89</v>
      </c>
      <c r="B105" s="280" t="str">
        <f>IF(基本情報入力シート!C121="","",基本情報入力シート!C121)</f>
        <v/>
      </c>
      <c r="C105" s="290" t="str">
        <f>IF(基本情報入力シート!D121="","",基本情報入力シート!D121)</f>
        <v/>
      </c>
      <c r="D105" s="291" t="str">
        <f>IF(基本情報入力シート!E121="","",基本情報入力シート!E121)</f>
        <v/>
      </c>
      <c r="E105" s="281" t="str">
        <f>IF(基本情報入力シート!F121="","",基本情報入力シート!F121)</f>
        <v/>
      </c>
      <c r="F105" s="281" t="str">
        <f>IF(基本情報入力シート!G121="","",基本情報入力シート!G121)</f>
        <v/>
      </c>
      <c r="G105" s="281" t="str">
        <f>IF(基本情報入力シート!H121="","",基本情報入力シート!H121)</f>
        <v/>
      </c>
      <c r="H105" s="281" t="str">
        <f>IF(基本情報入力シート!I121="","",基本情報入力シート!I121)</f>
        <v/>
      </c>
      <c r="I105" s="281" t="str">
        <f>IF(基本情報入力シート!J121="","",基本情報入力シート!J121)</f>
        <v/>
      </c>
      <c r="J105" s="281" t="str">
        <f>IF(基本情報入力シート!K121="","",基本情報入力シート!K121)</f>
        <v/>
      </c>
      <c r="K105" s="282" t="str">
        <f>IF(基本情報入力シート!L121="","",基本情報入力シート!L121)</f>
        <v/>
      </c>
      <c r="L105" s="275" t="s">
        <v>273</v>
      </c>
      <c r="M105" s="283" t="str">
        <f>IF(基本情報入力シート!M121="","",基本情報入力シート!M121)</f>
        <v/>
      </c>
      <c r="N105" s="212" t="str">
        <f>IF(基本情報入力シート!R121="","",基本情報入力シート!R121)</f>
        <v/>
      </c>
      <c r="O105" s="212" t="str">
        <f>IF(基本情報入力シート!W121="","",基本情報入力シート!W121)</f>
        <v/>
      </c>
      <c r="P105" s="484" t="str">
        <f>IF(基本情報入力シート!X121="","",基本情報入力シート!X121)</f>
        <v/>
      </c>
      <c r="Q105" s="484" t="str">
        <f>IF(基本情報入力シート!Y121="","",基本情報入力シート!Y121)</f>
        <v/>
      </c>
      <c r="R105" s="442"/>
      <c r="S105" s="440"/>
      <c r="T105" s="443"/>
      <c r="U105" s="276"/>
      <c r="V105" s="269"/>
      <c r="W105" s="269"/>
      <c r="X105" s="269"/>
      <c r="Y105" s="269"/>
    </row>
    <row r="106" spans="1:25" ht="27.75" customHeight="1">
      <c r="A106" s="211">
        <f t="shared" si="1"/>
        <v>90</v>
      </c>
      <c r="B106" s="280" t="str">
        <f>IF(基本情報入力シート!C122="","",基本情報入力シート!C122)</f>
        <v/>
      </c>
      <c r="C106" s="290" t="str">
        <f>IF(基本情報入力シート!D122="","",基本情報入力シート!D122)</f>
        <v/>
      </c>
      <c r="D106" s="291" t="str">
        <f>IF(基本情報入力シート!E122="","",基本情報入力シート!E122)</f>
        <v/>
      </c>
      <c r="E106" s="281" t="str">
        <f>IF(基本情報入力シート!F122="","",基本情報入力シート!F122)</f>
        <v/>
      </c>
      <c r="F106" s="281" t="str">
        <f>IF(基本情報入力シート!G122="","",基本情報入力シート!G122)</f>
        <v/>
      </c>
      <c r="G106" s="281" t="str">
        <f>IF(基本情報入力シート!H122="","",基本情報入力シート!H122)</f>
        <v/>
      </c>
      <c r="H106" s="281" t="str">
        <f>IF(基本情報入力シート!I122="","",基本情報入力シート!I122)</f>
        <v/>
      </c>
      <c r="I106" s="281" t="str">
        <f>IF(基本情報入力シート!J122="","",基本情報入力シート!J122)</f>
        <v/>
      </c>
      <c r="J106" s="281" t="str">
        <f>IF(基本情報入力シート!K122="","",基本情報入力シート!K122)</f>
        <v/>
      </c>
      <c r="K106" s="282" t="str">
        <f>IF(基本情報入力シート!L122="","",基本情報入力シート!L122)</f>
        <v/>
      </c>
      <c r="L106" s="275" t="s">
        <v>274</v>
      </c>
      <c r="M106" s="283" t="str">
        <f>IF(基本情報入力シート!M122="","",基本情報入力シート!M122)</f>
        <v/>
      </c>
      <c r="N106" s="212" t="str">
        <f>IF(基本情報入力シート!R122="","",基本情報入力シート!R122)</f>
        <v/>
      </c>
      <c r="O106" s="212" t="str">
        <f>IF(基本情報入力シート!W122="","",基本情報入力シート!W122)</f>
        <v/>
      </c>
      <c r="P106" s="484" t="str">
        <f>IF(基本情報入力シート!X122="","",基本情報入力シート!X122)</f>
        <v/>
      </c>
      <c r="Q106" s="484" t="str">
        <f>IF(基本情報入力シート!Y122="","",基本情報入力シート!Y122)</f>
        <v/>
      </c>
      <c r="R106" s="442"/>
      <c r="S106" s="440"/>
      <c r="T106" s="443"/>
      <c r="U106" s="276"/>
      <c r="V106" s="269"/>
      <c r="W106" s="269"/>
      <c r="X106" s="269"/>
      <c r="Y106" s="269"/>
    </row>
    <row r="107" spans="1:25" ht="27.75" customHeight="1">
      <c r="A107" s="211">
        <f t="shared" si="1"/>
        <v>91</v>
      </c>
      <c r="B107" s="280" t="str">
        <f>IF(基本情報入力シート!C123="","",基本情報入力シート!C123)</f>
        <v/>
      </c>
      <c r="C107" s="290" t="str">
        <f>IF(基本情報入力シート!D123="","",基本情報入力シート!D123)</f>
        <v/>
      </c>
      <c r="D107" s="291" t="str">
        <f>IF(基本情報入力シート!E123="","",基本情報入力シート!E123)</f>
        <v/>
      </c>
      <c r="E107" s="281" t="str">
        <f>IF(基本情報入力シート!F123="","",基本情報入力シート!F123)</f>
        <v/>
      </c>
      <c r="F107" s="281" t="str">
        <f>IF(基本情報入力シート!G123="","",基本情報入力シート!G123)</f>
        <v/>
      </c>
      <c r="G107" s="281" t="str">
        <f>IF(基本情報入力シート!H123="","",基本情報入力シート!H123)</f>
        <v/>
      </c>
      <c r="H107" s="281" t="str">
        <f>IF(基本情報入力シート!I123="","",基本情報入力シート!I123)</f>
        <v/>
      </c>
      <c r="I107" s="281" t="str">
        <f>IF(基本情報入力シート!J123="","",基本情報入力シート!J123)</f>
        <v/>
      </c>
      <c r="J107" s="281" t="str">
        <f>IF(基本情報入力シート!K123="","",基本情報入力シート!K123)</f>
        <v/>
      </c>
      <c r="K107" s="282" t="str">
        <f>IF(基本情報入力シート!L123="","",基本情報入力シート!L123)</f>
        <v/>
      </c>
      <c r="L107" s="275" t="s">
        <v>275</v>
      </c>
      <c r="M107" s="283" t="str">
        <f>IF(基本情報入力シート!M123="","",基本情報入力シート!M123)</f>
        <v/>
      </c>
      <c r="N107" s="212" t="str">
        <f>IF(基本情報入力シート!R123="","",基本情報入力シート!R123)</f>
        <v/>
      </c>
      <c r="O107" s="212" t="str">
        <f>IF(基本情報入力シート!W123="","",基本情報入力シート!W123)</f>
        <v/>
      </c>
      <c r="P107" s="484" t="str">
        <f>IF(基本情報入力シート!X123="","",基本情報入力シート!X123)</f>
        <v/>
      </c>
      <c r="Q107" s="484" t="str">
        <f>IF(基本情報入力シート!Y123="","",基本情報入力シート!Y123)</f>
        <v/>
      </c>
      <c r="R107" s="442"/>
      <c r="S107" s="440"/>
      <c r="T107" s="443"/>
      <c r="U107" s="276"/>
      <c r="V107" s="269"/>
      <c r="W107" s="269"/>
      <c r="X107" s="269"/>
      <c r="Y107" s="269"/>
    </row>
    <row r="108" spans="1:25" ht="27.75" customHeight="1">
      <c r="A108" s="211">
        <f t="shared" si="1"/>
        <v>92</v>
      </c>
      <c r="B108" s="280" t="str">
        <f>IF(基本情報入力シート!C124="","",基本情報入力シート!C124)</f>
        <v/>
      </c>
      <c r="C108" s="290" t="str">
        <f>IF(基本情報入力シート!D124="","",基本情報入力シート!D124)</f>
        <v/>
      </c>
      <c r="D108" s="291" t="str">
        <f>IF(基本情報入力シート!E124="","",基本情報入力シート!E124)</f>
        <v/>
      </c>
      <c r="E108" s="281" t="str">
        <f>IF(基本情報入力シート!F124="","",基本情報入力シート!F124)</f>
        <v/>
      </c>
      <c r="F108" s="281" t="str">
        <f>IF(基本情報入力シート!G124="","",基本情報入力シート!G124)</f>
        <v/>
      </c>
      <c r="G108" s="281" t="str">
        <f>IF(基本情報入力シート!H124="","",基本情報入力シート!H124)</f>
        <v/>
      </c>
      <c r="H108" s="281" t="str">
        <f>IF(基本情報入力シート!I124="","",基本情報入力シート!I124)</f>
        <v/>
      </c>
      <c r="I108" s="281" t="str">
        <f>IF(基本情報入力シート!J124="","",基本情報入力シート!J124)</f>
        <v/>
      </c>
      <c r="J108" s="281" t="str">
        <f>IF(基本情報入力シート!K124="","",基本情報入力シート!K124)</f>
        <v/>
      </c>
      <c r="K108" s="282" t="str">
        <f>IF(基本情報入力シート!L124="","",基本情報入力シート!L124)</f>
        <v/>
      </c>
      <c r="L108" s="275" t="s">
        <v>276</v>
      </c>
      <c r="M108" s="283" t="str">
        <f>IF(基本情報入力シート!M124="","",基本情報入力シート!M124)</f>
        <v/>
      </c>
      <c r="N108" s="212" t="str">
        <f>IF(基本情報入力シート!R124="","",基本情報入力シート!R124)</f>
        <v/>
      </c>
      <c r="O108" s="212" t="str">
        <f>IF(基本情報入力シート!W124="","",基本情報入力シート!W124)</f>
        <v/>
      </c>
      <c r="P108" s="484" t="str">
        <f>IF(基本情報入力シート!X124="","",基本情報入力シート!X124)</f>
        <v/>
      </c>
      <c r="Q108" s="484" t="str">
        <f>IF(基本情報入力シート!Y124="","",基本情報入力シート!Y124)</f>
        <v/>
      </c>
      <c r="R108" s="442"/>
      <c r="S108" s="440"/>
      <c r="T108" s="443"/>
      <c r="U108" s="276"/>
      <c r="V108" s="269"/>
      <c r="W108" s="269"/>
      <c r="X108" s="269"/>
      <c r="Y108" s="269"/>
    </row>
    <row r="109" spans="1:25" ht="27.75" customHeight="1">
      <c r="A109" s="211">
        <f t="shared" si="1"/>
        <v>93</v>
      </c>
      <c r="B109" s="280" t="str">
        <f>IF(基本情報入力シート!C125="","",基本情報入力シート!C125)</f>
        <v/>
      </c>
      <c r="C109" s="290" t="str">
        <f>IF(基本情報入力シート!D125="","",基本情報入力シート!D125)</f>
        <v/>
      </c>
      <c r="D109" s="291" t="str">
        <f>IF(基本情報入力シート!E125="","",基本情報入力シート!E125)</f>
        <v/>
      </c>
      <c r="E109" s="281" t="str">
        <f>IF(基本情報入力シート!F125="","",基本情報入力シート!F125)</f>
        <v/>
      </c>
      <c r="F109" s="281" t="str">
        <f>IF(基本情報入力シート!G125="","",基本情報入力シート!G125)</f>
        <v/>
      </c>
      <c r="G109" s="281" t="str">
        <f>IF(基本情報入力シート!H125="","",基本情報入力シート!H125)</f>
        <v/>
      </c>
      <c r="H109" s="281" t="str">
        <f>IF(基本情報入力シート!I125="","",基本情報入力シート!I125)</f>
        <v/>
      </c>
      <c r="I109" s="281" t="str">
        <f>IF(基本情報入力シート!J125="","",基本情報入力シート!J125)</f>
        <v/>
      </c>
      <c r="J109" s="281" t="str">
        <f>IF(基本情報入力シート!K125="","",基本情報入力シート!K125)</f>
        <v/>
      </c>
      <c r="K109" s="282" t="str">
        <f>IF(基本情報入力シート!L125="","",基本情報入力シート!L125)</f>
        <v/>
      </c>
      <c r="L109" s="275" t="s">
        <v>277</v>
      </c>
      <c r="M109" s="283" t="str">
        <f>IF(基本情報入力シート!M125="","",基本情報入力シート!M125)</f>
        <v/>
      </c>
      <c r="N109" s="212" t="str">
        <f>IF(基本情報入力シート!R125="","",基本情報入力シート!R125)</f>
        <v/>
      </c>
      <c r="O109" s="212" t="str">
        <f>IF(基本情報入力シート!W125="","",基本情報入力シート!W125)</f>
        <v/>
      </c>
      <c r="P109" s="484" t="str">
        <f>IF(基本情報入力シート!X125="","",基本情報入力シート!X125)</f>
        <v/>
      </c>
      <c r="Q109" s="484" t="str">
        <f>IF(基本情報入力シート!Y125="","",基本情報入力シート!Y125)</f>
        <v/>
      </c>
      <c r="R109" s="442"/>
      <c r="S109" s="440"/>
      <c r="T109" s="443"/>
      <c r="U109" s="276"/>
      <c r="V109" s="269"/>
      <c r="W109" s="269"/>
      <c r="X109" s="269"/>
      <c r="Y109" s="269"/>
    </row>
    <row r="110" spans="1:25" ht="27.75" customHeight="1">
      <c r="A110" s="211">
        <f t="shared" si="1"/>
        <v>94</v>
      </c>
      <c r="B110" s="280" t="str">
        <f>IF(基本情報入力シート!C126="","",基本情報入力シート!C126)</f>
        <v/>
      </c>
      <c r="C110" s="290" t="str">
        <f>IF(基本情報入力シート!D126="","",基本情報入力シート!D126)</f>
        <v/>
      </c>
      <c r="D110" s="291" t="str">
        <f>IF(基本情報入力シート!E126="","",基本情報入力シート!E126)</f>
        <v/>
      </c>
      <c r="E110" s="281" t="str">
        <f>IF(基本情報入力シート!F126="","",基本情報入力シート!F126)</f>
        <v/>
      </c>
      <c r="F110" s="281" t="str">
        <f>IF(基本情報入力シート!G126="","",基本情報入力シート!G126)</f>
        <v/>
      </c>
      <c r="G110" s="281" t="str">
        <f>IF(基本情報入力シート!H126="","",基本情報入力シート!H126)</f>
        <v/>
      </c>
      <c r="H110" s="281" t="str">
        <f>IF(基本情報入力シート!I126="","",基本情報入力シート!I126)</f>
        <v/>
      </c>
      <c r="I110" s="281" t="str">
        <f>IF(基本情報入力シート!J126="","",基本情報入力シート!J126)</f>
        <v/>
      </c>
      <c r="J110" s="281" t="str">
        <f>IF(基本情報入力シート!K126="","",基本情報入力シート!K126)</f>
        <v/>
      </c>
      <c r="K110" s="282" t="str">
        <f>IF(基本情報入力シート!L126="","",基本情報入力シート!L126)</f>
        <v/>
      </c>
      <c r="L110" s="275" t="s">
        <v>278</v>
      </c>
      <c r="M110" s="283" t="str">
        <f>IF(基本情報入力シート!M126="","",基本情報入力シート!M126)</f>
        <v/>
      </c>
      <c r="N110" s="212" t="str">
        <f>IF(基本情報入力シート!R126="","",基本情報入力シート!R126)</f>
        <v/>
      </c>
      <c r="O110" s="212" t="str">
        <f>IF(基本情報入力シート!W126="","",基本情報入力シート!W126)</f>
        <v/>
      </c>
      <c r="P110" s="484" t="str">
        <f>IF(基本情報入力シート!X126="","",基本情報入力シート!X126)</f>
        <v/>
      </c>
      <c r="Q110" s="484" t="str">
        <f>IF(基本情報入力シート!Y126="","",基本情報入力シート!Y126)</f>
        <v/>
      </c>
      <c r="R110" s="442"/>
      <c r="S110" s="440"/>
      <c r="T110" s="443"/>
      <c r="U110" s="276"/>
      <c r="V110" s="269"/>
      <c r="W110" s="269"/>
      <c r="X110" s="269"/>
      <c r="Y110" s="269"/>
    </row>
    <row r="111" spans="1:25" ht="27.75" customHeight="1">
      <c r="A111" s="211">
        <f t="shared" si="1"/>
        <v>95</v>
      </c>
      <c r="B111" s="280" t="str">
        <f>IF(基本情報入力シート!C127="","",基本情報入力シート!C127)</f>
        <v/>
      </c>
      <c r="C111" s="290" t="str">
        <f>IF(基本情報入力シート!D127="","",基本情報入力シート!D127)</f>
        <v/>
      </c>
      <c r="D111" s="291" t="str">
        <f>IF(基本情報入力シート!E127="","",基本情報入力シート!E127)</f>
        <v/>
      </c>
      <c r="E111" s="281" t="str">
        <f>IF(基本情報入力シート!F127="","",基本情報入力シート!F127)</f>
        <v/>
      </c>
      <c r="F111" s="281" t="str">
        <f>IF(基本情報入力シート!G127="","",基本情報入力シート!G127)</f>
        <v/>
      </c>
      <c r="G111" s="281" t="str">
        <f>IF(基本情報入力シート!H127="","",基本情報入力シート!H127)</f>
        <v/>
      </c>
      <c r="H111" s="281" t="str">
        <f>IF(基本情報入力シート!I127="","",基本情報入力シート!I127)</f>
        <v/>
      </c>
      <c r="I111" s="281" t="str">
        <f>IF(基本情報入力シート!J127="","",基本情報入力シート!J127)</f>
        <v/>
      </c>
      <c r="J111" s="281" t="str">
        <f>IF(基本情報入力シート!K127="","",基本情報入力シート!K127)</f>
        <v/>
      </c>
      <c r="K111" s="282" t="str">
        <f>IF(基本情報入力シート!L127="","",基本情報入力シート!L127)</f>
        <v/>
      </c>
      <c r="L111" s="275" t="s">
        <v>279</v>
      </c>
      <c r="M111" s="283" t="str">
        <f>IF(基本情報入力シート!M127="","",基本情報入力シート!M127)</f>
        <v/>
      </c>
      <c r="N111" s="212" t="str">
        <f>IF(基本情報入力シート!R127="","",基本情報入力シート!R127)</f>
        <v/>
      </c>
      <c r="O111" s="212" t="str">
        <f>IF(基本情報入力シート!W127="","",基本情報入力シート!W127)</f>
        <v/>
      </c>
      <c r="P111" s="484" t="str">
        <f>IF(基本情報入力シート!X127="","",基本情報入力シート!X127)</f>
        <v/>
      </c>
      <c r="Q111" s="484" t="str">
        <f>IF(基本情報入力シート!Y127="","",基本情報入力シート!Y127)</f>
        <v/>
      </c>
      <c r="R111" s="442"/>
      <c r="S111" s="440"/>
      <c r="T111" s="443"/>
      <c r="U111" s="276"/>
      <c r="V111" s="269"/>
      <c r="W111" s="269"/>
      <c r="X111" s="269"/>
      <c r="Y111" s="269"/>
    </row>
    <row r="112" spans="1:25" ht="27.75" customHeight="1">
      <c r="A112" s="211">
        <f t="shared" si="1"/>
        <v>96</v>
      </c>
      <c r="B112" s="280" t="str">
        <f>IF(基本情報入力シート!C128="","",基本情報入力シート!C128)</f>
        <v/>
      </c>
      <c r="C112" s="290" t="str">
        <f>IF(基本情報入力シート!D128="","",基本情報入力シート!D128)</f>
        <v/>
      </c>
      <c r="D112" s="291" t="str">
        <f>IF(基本情報入力シート!E128="","",基本情報入力シート!E128)</f>
        <v/>
      </c>
      <c r="E112" s="281" t="str">
        <f>IF(基本情報入力シート!F128="","",基本情報入力シート!F128)</f>
        <v/>
      </c>
      <c r="F112" s="281" t="str">
        <f>IF(基本情報入力シート!G128="","",基本情報入力シート!G128)</f>
        <v/>
      </c>
      <c r="G112" s="281" t="str">
        <f>IF(基本情報入力シート!H128="","",基本情報入力シート!H128)</f>
        <v/>
      </c>
      <c r="H112" s="281" t="str">
        <f>IF(基本情報入力シート!I128="","",基本情報入力シート!I128)</f>
        <v/>
      </c>
      <c r="I112" s="281" t="str">
        <f>IF(基本情報入力シート!J128="","",基本情報入力シート!J128)</f>
        <v/>
      </c>
      <c r="J112" s="281" t="str">
        <f>IF(基本情報入力シート!K128="","",基本情報入力シート!K128)</f>
        <v/>
      </c>
      <c r="K112" s="282" t="str">
        <f>IF(基本情報入力シート!L128="","",基本情報入力シート!L128)</f>
        <v/>
      </c>
      <c r="L112" s="275" t="s">
        <v>280</v>
      </c>
      <c r="M112" s="283" t="str">
        <f>IF(基本情報入力シート!M128="","",基本情報入力シート!M128)</f>
        <v/>
      </c>
      <c r="N112" s="212" t="str">
        <f>IF(基本情報入力シート!R128="","",基本情報入力シート!R128)</f>
        <v/>
      </c>
      <c r="O112" s="212" t="str">
        <f>IF(基本情報入力シート!W128="","",基本情報入力シート!W128)</f>
        <v/>
      </c>
      <c r="P112" s="484" t="str">
        <f>IF(基本情報入力シート!X128="","",基本情報入力シート!X128)</f>
        <v/>
      </c>
      <c r="Q112" s="484" t="str">
        <f>IF(基本情報入力シート!Y128="","",基本情報入力シート!Y128)</f>
        <v/>
      </c>
      <c r="R112" s="442"/>
      <c r="S112" s="440"/>
      <c r="T112" s="443"/>
      <c r="U112" s="276"/>
      <c r="V112" s="269"/>
      <c r="W112" s="269"/>
      <c r="X112" s="269"/>
      <c r="Y112" s="269"/>
    </row>
    <row r="113" spans="1:27" ht="27.75" customHeight="1">
      <c r="A113" s="211">
        <f t="shared" si="1"/>
        <v>97</v>
      </c>
      <c r="B113" s="280" t="str">
        <f>IF(基本情報入力シート!C129="","",基本情報入力シート!C129)</f>
        <v/>
      </c>
      <c r="C113" s="290" t="str">
        <f>IF(基本情報入力シート!D129="","",基本情報入力シート!D129)</f>
        <v/>
      </c>
      <c r="D113" s="291" t="str">
        <f>IF(基本情報入力シート!E129="","",基本情報入力シート!E129)</f>
        <v/>
      </c>
      <c r="E113" s="281" t="str">
        <f>IF(基本情報入力シート!F129="","",基本情報入力シート!F129)</f>
        <v/>
      </c>
      <c r="F113" s="281" t="str">
        <f>IF(基本情報入力シート!G129="","",基本情報入力シート!G129)</f>
        <v/>
      </c>
      <c r="G113" s="281" t="str">
        <f>IF(基本情報入力シート!H129="","",基本情報入力シート!H129)</f>
        <v/>
      </c>
      <c r="H113" s="281" t="str">
        <f>IF(基本情報入力シート!I129="","",基本情報入力シート!I129)</f>
        <v/>
      </c>
      <c r="I113" s="281" t="str">
        <f>IF(基本情報入力シート!J129="","",基本情報入力シート!J129)</f>
        <v/>
      </c>
      <c r="J113" s="281" t="str">
        <f>IF(基本情報入力シート!K129="","",基本情報入力シート!K129)</f>
        <v/>
      </c>
      <c r="K113" s="282" t="str">
        <f>IF(基本情報入力シート!L129="","",基本情報入力シート!L129)</f>
        <v/>
      </c>
      <c r="L113" s="275" t="s">
        <v>281</v>
      </c>
      <c r="M113" s="283" t="str">
        <f>IF(基本情報入力シート!M129="","",基本情報入力シート!M129)</f>
        <v/>
      </c>
      <c r="N113" s="212" t="str">
        <f>IF(基本情報入力シート!R129="","",基本情報入力シート!R129)</f>
        <v/>
      </c>
      <c r="O113" s="212" t="str">
        <f>IF(基本情報入力シート!W129="","",基本情報入力シート!W129)</f>
        <v/>
      </c>
      <c r="P113" s="484" t="str">
        <f>IF(基本情報入力シート!X129="","",基本情報入力シート!X129)</f>
        <v/>
      </c>
      <c r="Q113" s="484" t="str">
        <f>IF(基本情報入力シート!Y129="","",基本情報入力シート!Y129)</f>
        <v/>
      </c>
      <c r="R113" s="442"/>
      <c r="S113" s="440"/>
      <c r="T113" s="443"/>
      <c r="U113" s="276"/>
      <c r="V113" s="269"/>
      <c r="W113" s="269"/>
      <c r="X113" s="269"/>
      <c r="Y113" s="269"/>
    </row>
    <row r="114" spans="1:27" ht="27.75" customHeight="1">
      <c r="A114" s="211">
        <f t="shared" si="1"/>
        <v>98</v>
      </c>
      <c r="B114" s="280" t="str">
        <f>IF(基本情報入力シート!C130="","",基本情報入力シート!C130)</f>
        <v/>
      </c>
      <c r="C114" s="290" t="str">
        <f>IF(基本情報入力シート!D130="","",基本情報入力シート!D130)</f>
        <v/>
      </c>
      <c r="D114" s="291" t="str">
        <f>IF(基本情報入力シート!E130="","",基本情報入力シート!E130)</f>
        <v/>
      </c>
      <c r="E114" s="281" t="str">
        <f>IF(基本情報入力シート!F130="","",基本情報入力シート!F130)</f>
        <v/>
      </c>
      <c r="F114" s="281" t="str">
        <f>IF(基本情報入力シート!G130="","",基本情報入力シート!G130)</f>
        <v/>
      </c>
      <c r="G114" s="281" t="str">
        <f>IF(基本情報入力シート!H130="","",基本情報入力シート!H130)</f>
        <v/>
      </c>
      <c r="H114" s="281" t="str">
        <f>IF(基本情報入力シート!I130="","",基本情報入力シート!I130)</f>
        <v/>
      </c>
      <c r="I114" s="281" t="str">
        <f>IF(基本情報入力シート!J130="","",基本情報入力シート!J130)</f>
        <v/>
      </c>
      <c r="J114" s="281" t="str">
        <f>IF(基本情報入力シート!K130="","",基本情報入力シート!K130)</f>
        <v/>
      </c>
      <c r="K114" s="282" t="str">
        <f>IF(基本情報入力シート!L130="","",基本情報入力シート!L130)</f>
        <v/>
      </c>
      <c r="L114" s="275" t="s">
        <v>282</v>
      </c>
      <c r="M114" s="283" t="str">
        <f>IF(基本情報入力シート!M130="","",基本情報入力シート!M130)</f>
        <v/>
      </c>
      <c r="N114" s="212" t="str">
        <f>IF(基本情報入力シート!R130="","",基本情報入力シート!R130)</f>
        <v/>
      </c>
      <c r="O114" s="212" t="str">
        <f>IF(基本情報入力シート!W130="","",基本情報入力シート!W130)</f>
        <v/>
      </c>
      <c r="P114" s="484" t="str">
        <f>IF(基本情報入力シート!X130="","",基本情報入力シート!X130)</f>
        <v/>
      </c>
      <c r="Q114" s="484" t="str">
        <f>IF(基本情報入力シート!Y130="","",基本情報入力シート!Y130)</f>
        <v/>
      </c>
      <c r="R114" s="442"/>
      <c r="S114" s="440"/>
      <c r="T114" s="443"/>
      <c r="U114" s="276"/>
      <c r="V114" s="269"/>
      <c r="W114" s="269"/>
      <c r="X114" s="269"/>
      <c r="Y114" s="269"/>
    </row>
    <row r="115" spans="1:27" ht="27.75" customHeight="1">
      <c r="A115" s="211">
        <f t="shared" si="1"/>
        <v>99</v>
      </c>
      <c r="B115" s="280" t="str">
        <f>IF(基本情報入力シート!C131="","",基本情報入力シート!C131)</f>
        <v/>
      </c>
      <c r="C115" s="290" t="str">
        <f>IF(基本情報入力シート!D131="","",基本情報入力シート!D131)</f>
        <v/>
      </c>
      <c r="D115" s="291" t="str">
        <f>IF(基本情報入力シート!E131="","",基本情報入力シート!E131)</f>
        <v/>
      </c>
      <c r="E115" s="281" t="str">
        <f>IF(基本情報入力シート!F131="","",基本情報入力シート!F131)</f>
        <v/>
      </c>
      <c r="F115" s="281" t="str">
        <f>IF(基本情報入力シート!G131="","",基本情報入力シート!G131)</f>
        <v/>
      </c>
      <c r="G115" s="281" t="str">
        <f>IF(基本情報入力シート!H131="","",基本情報入力シート!H131)</f>
        <v/>
      </c>
      <c r="H115" s="281" t="str">
        <f>IF(基本情報入力シート!I131="","",基本情報入力シート!I131)</f>
        <v/>
      </c>
      <c r="I115" s="281" t="str">
        <f>IF(基本情報入力シート!J131="","",基本情報入力シート!J131)</f>
        <v/>
      </c>
      <c r="J115" s="281" t="str">
        <f>IF(基本情報入力シート!K131="","",基本情報入力シート!K131)</f>
        <v/>
      </c>
      <c r="K115" s="282" t="str">
        <f>IF(基本情報入力シート!L131="","",基本情報入力シート!L131)</f>
        <v/>
      </c>
      <c r="L115" s="275" t="s">
        <v>283</v>
      </c>
      <c r="M115" s="283" t="str">
        <f>IF(基本情報入力シート!M131="","",基本情報入力シート!M131)</f>
        <v/>
      </c>
      <c r="N115" s="212" t="str">
        <f>IF(基本情報入力シート!R131="","",基本情報入力シート!R131)</f>
        <v/>
      </c>
      <c r="O115" s="212" t="str">
        <f>IF(基本情報入力シート!W131="","",基本情報入力シート!W131)</f>
        <v/>
      </c>
      <c r="P115" s="484" t="str">
        <f>IF(基本情報入力シート!X131="","",基本情報入力シート!X131)</f>
        <v/>
      </c>
      <c r="Q115" s="484" t="str">
        <f>IF(基本情報入力シート!Y131="","",基本情報入力シート!Y131)</f>
        <v/>
      </c>
      <c r="R115" s="442"/>
      <c r="S115" s="440"/>
      <c r="T115" s="443"/>
      <c r="U115" s="276"/>
      <c r="V115" s="269"/>
      <c r="W115" s="269"/>
      <c r="X115" s="269"/>
      <c r="Y115" s="269"/>
    </row>
    <row r="116" spans="1:27" ht="27.75" customHeight="1">
      <c r="A116" s="211">
        <f t="shared" si="1"/>
        <v>100</v>
      </c>
      <c r="B116" s="280" t="str">
        <f>IF(基本情報入力シート!C132="","",基本情報入力シート!C132)</f>
        <v/>
      </c>
      <c r="C116" s="290" t="str">
        <f>IF(基本情報入力シート!D132="","",基本情報入力シート!D132)</f>
        <v/>
      </c>
      <c r="D116" s="291" t="str">
        <f>IF(基本情報入力シート!E132="","",基本情報入力シート!E132)</f>
        <v/>
      </c>
      <c r="E116" s="284" t="str">
        <f>IF(基本情報入力シート!F132="","",基本情報入力シート!F132)</f>
        <v/>
      </c>
      <c r="F116" s="284" t="str">
        <f>IF(基本情報入力シート!G132="","",基本情報入力シート!G132)</f>
        <v/>
      </c>
      <c r="G116" s="284" t="str">
        <f>IF(基本情報入力シート!H132="","",基本情報入力シート!H132)</f>
        <v/>
      </c>
      <c r="H116" s="284" t="str">
        <f>IF(基本情報入力シート!I132="","",基本情報入力シート!I132)</f>
        <v/>
      </c>
      <c r="I116" s="284" t="str">
        <f>IF(基本情報入力シート!J132="","",基本情報入力シート!J132)</f>
        <v/>
      </c>
      <c r="J116" s="284" t="str">
        <f>IF(基本情報入力シート!K132="","",基本情報入力シート!K132)</f>
        <v/>
      </c>
      <c r="K116" s="285" t="str">
        <f>IF(基本情報入力シート!L132="","",基本情報入力シート!L132)</f>
        <v/>
      </c>
      <c r="L116" s="275" t="s">
        <v>284</v>
      </c>
      <c r="M116" s="212" t="str">
        <f>IF(基本情報入力シート!M132="","",基本情報入力シート!M132)</f>
        <v/>
      </c>
      <c r="N116" s="212" t="str">
        <f>IF(基本情報入力シート!R132="","",基本情報入力シート!R132)</f>
        <v/>
      </c>
      <c r="O116" s="212" t="str">
        <f>IF(基本情報入力シート!W132="","",基本情報入力シート!W132)</f>
        <v/>
      </c>
      <c r="P116" s="485" t="str">
        <f>IF(基本情報入力シート!X132="","",基本情報入力シート!X132)</f>
        <v/>
      </c>
      <c r="Q116" s="485" t="str">
        <f>IF(基本情報入力シート!Y132="","",基本情報入力シート!Y132)</f>
        <v/>
      </c>
      <c r="R116" s="447"/>
      <c r="S116" s="445"/>
      <c r="T116" s="446"/>
      <c r="U116" s="276"/>
      <c r="V116" s="269"/>
      <c r="W116" s="269"/>
      <c r="X116" s="269"/>
      <c r="Y116" s="269"/>
      <c r="Z116" s="55"/>
      <c r="AA116" s="55"/>
    </row>
    <row r="117" spans="1:27">
      <c r="A117" s="50"/>
      <c r="B117" s="51"/>
      <c r="C117" s="52"/>
      <c r="D117" s="52"/>
      <c r="E117" s="52"/>
      <c r="F117" s="52"/>
      <c r="G117" s="52"/>
      <c r="H117" s="52"/>
      <c r="I117" s="52"/>
      <c r="J117" s="52"/>
      <c r="K117" s="52"/>
      <c r="L117" s="52"/>
      <c r="M117" s="52"/>
      <c r="N117" s="52"/>
      <c r="O117" s="52"/>
      <c r="Q117" s="31"/>
      <c r="R117" s="31"/>
      <c r="S117" s="40"/>
      <c r="T117" s="43"/>
      <c r="U117" s="53"/>
      <c r="V117" s="54"/>
      <c r="W117" s="54"/>
      <c r="X117" s="54"/>
      <c r="Y117" s="54"/>
      <c r="Z117" s="48"/>
      <c r="AA117" s="48"/>
    </row>
    <row r="118" spans="1:27">
      <c r="A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row>
    <row r="119" spans="1:27">
      <c r="A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row>
    <row r="120" spans="1:27">
      <c r="A120" s="48"/>
      <c r="C120" s="57"/>
      <c r="D120" s="57"/>
      <c r="E120" s="57"/>
      <c r="F120" s="57"/>
      <c r="G120" s="57"/>
      <c r="H120" s="57"/>
      <c r="I120" s="57"/>
      <c r="J120" s="57"/>
      <c r="K120" s="57"/>
      <c r="L120" s="57"/>
      <c r="M120" s="57"/>
      <c r="N120" s="57"/>
      <c r="O120" s="57"/>
      <c r="P120" s="57"/>
      <c r="Q120" s="48"/>
      <c r="R120" s="48"/>
      <c r="S120" s="48"/>
      <c r="T120" s="48"/>
      <c r="U120" s="48"/>
      <c r="V120" s="48"/>
      <c r="W120" s="48"/>
      <c r="X120" s="48"/>
      <c r="Y120" s="48"/>
      <c r="Z120" s="48"/>
      <c r="AA120" s="48"/>
    </row>
    <row r="121" spans="1:27">
      <c r="A121" s="48"/>
      <c r="B121" s="57"/>
      <c r="C121" s="48"/>
      <c r="D121" s="48"/>
      <c r="E121" s="48"/>
      <c r="F121" s="48"/>
      <c r="G121" s="48"/>
      <c r="H121" s="48"/>
      <c r="I121" s="48"/>
      <c r="J121" s="48"/>
      <c r="K121" s="48"/>
      <c r="L121" s="48"/>
      <c r="M121" s="48"/>
      <c r="N121" s="48"/>
      <c r="O121" s="48"/>
      <c r="P121" s="48"/>
      <c r="Q121" s="48"/>
      <c r="R121" s="48"/>
      <c r="S121" s="48"/>
      <c r="T121" s="48"/>
      <c r="U121" s="48"/>
      <c r="V121" s="48"/>
      <c r="W121" s="48"/>
      <c r="X121" s="48"/>
      <c r="Y121" s="48"/>
    </row>
  </sheetData>
  <autoFilter ref="M16:Y16"/>
  <mergeCells count="20">
    <mergeCell ref="U12:U15"/>
    <mergeCell ref="U11:Y11"/>
    <mergeCell ref="R11:R15"/>
    <mergeCell ref="X12:X15"/>
    <mergeCell ref="Y13:Y15"/>
    <mergeCell ref="A3:C3"/>
    <mergeCell ref="D3:P3"/>
    <mergeCell ref="B5:P5"/>
    <mergeCell ref="B10:P10"/>
    <mergeCell ref="W13:W15"/>
    <mergeCell ref="V12:V15"/>
    <mergeCell ref="N12:O12"/>
    <mergeCell ref="S12:S15"/>
    <mergeCell ref="A11:A14"/>
    <mergeCell ref="B11:K15"/>
    <mergeCell ref="M11:M15"/>
    <mergeCell ref="P11:P15"/>
    <mergeCell ref="S3:Y9"/>
    <mergeCell ref="Q11:Q15"/>
    <mergeCell ref="T12:T15"/>
  </mergeCells>
  <phoneticPr fontId="2"/>
  <dataValidations count="1">
    <dataValidation imeMode="halfAlpha" allowBlank="1" showInputMessage="1" showErrorMessage="1" sqref="B17:D116"/>
  </dataValidations>
  <printOptions horizontalCentered="1"/>
  <pageMargins left="0.51181102362204722" right="0.51181102362204722" top="0.74803149606299213" bottom="0.74803149606299213" header="0.31496062992125984" footer="0.31496062992125984"/>
  <extLst>
    <ext xmlns:x14="http://schemas.microsoft.com/office/spreadsheetml/2009/9/main" uri="{78C0D931-6437-407d-A8EE-F0AAD7539E65}">
      <x14:conditionalFormattings>
        <x14:conditionalFormatting xmlns:xm="http://schemas.microsoft.com/office/excel/2006/main">
          <x14:cfRule type="expression" priority="1" id="{E8F761F2-81FF-4EF2-9C21-E4CE942346C3}">
            <xm:f>'別紙様式3-1'!$W$19="×"</xm:f>
            <x14:dxf>
              <fill>
                <patternFill>
                  <bgColor theme="0" tint="-0.24994659260841701"/>
                </patternFill>
              </fill>
            </x14:dxf>
          </x14:cfRule>
          <xm:sqref>A1:Z2 A10:Z36 A3:S3 A4:R9 Z3:Z9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37"/>
  <sheetViews>
    <sheetView topLeftCell="A4" workbookViewId="0">
      <selection activeCell="A25" sqref="A25"/>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126</v>
      </c>
    </row>
    <row r="7" spans="1:1" ht="16.5" customHeight="1">
      <c r="A7" s="4" t="s">
        <v>295</v>
      </c>
    </row>
    <row r="8" spans="1:1" ht="16.5" customHeight="1">
      <c r="A8" s="4" t="s">
        <v>13</v>
      </c>
    </row>
    <row r="9" spans="1:1" ht="16.5" customHeight="1">
      <c r="A9" s="4" t="s">
        <v>14</v>
      </c>
    </row>
    <row r="10" spans="1:1" ht="16.5" customHeight="1">
      <c r="A10" s="4" t="s">
        <v>296</v>
      </c>
    </row>
    <row r="11" spans="1:1" ht="16.5" customHeight="1">
      <c r="A11" s="4" t="s">
        <v>304</v>
      </c>
    </row>
    <row r="12" spans="1:1" ht="16.5" customHeight="1">
      <c r="A12" s="4" t="s">
        <v>15</v>
      </c>
    </row>
    <row r="13" spans="1:1" ht="16.5" customHeight="1">
      <c r="A13" s="4" t="s">
        <v>297</v>
      </c>
    </row>
    <row r="14" spans="1:1" ht="16.5" customHeight="1">
      <c r="A14" s="4" t="s">
        <v>298</v>
      </c>
    </row>
    <row r="15" spans="1:1" ht="16.5" customHeight="1">
      <c r="A15" s="5" t="s">
        <v>16</v>
      </c>
    </row>
    <row r="16" spans="1:1" ht="16.5" customHeight="1">
      <c r="A16" s="4" t="s">
        <v>299</v>
      </c>
    </row>
    <row r="17" spans="1:1" ht="16.5" customHeight="1">
      <c r="A17" s="4" t="s">
        <v>17</v>
      </c>
    </row>
    <row r="18" spans="1:1" ht="16.5" customHeight="1">
      <c r="A18" s="5" t="s">
        <v>18</v>
      </c>
    </row>
    <row r="19" spans="1:1" ht="16.5" customHeight="1">
      <c r="A19" s="4" t="s">
        <v>300</v>
      </c>
    </row>
    <row r="20" spans="1:1" ht="16.5" customHeight="1">
      <c r="A20" s="5" t="s">
        <v>19</v>
      </c>
    </row>
    <row r="21" spans="1:1" ht="16.5" customHeight="1">
      <c r="A21" s="4" t="s">
        <v>301</v>
      </c>
    </row>
    <row r="22" spans="1:1" ht="16.5" customHeight="1">
      <c r="A22" s="5" t="s">
        <v>20</v>
      </c>
    </row>
    <row r="23" spans="1:1" ht="16.5" customHeight="1">
      <c r="A23" s="4" t="s">
        <v>303</v>
      </c>
    </row>
    <row r="24" spans="1:1" ht="16.5" customHeight="1">
      <c r="A24" s="4" t="s">
        <v>21</v>
      </c>
    </row>
    <row r="25" spans="1:1" ht="16.5" customHeight="1">
      <c r="A25" s="4" t="s">
        <v>302</v>
      </c>
    </row>
    <row r="26" spans="1:1" ht="16.5" customHeight="1">
      <c r="A26" s="4" t="s">
        <v>171</v>
      </c>
    </row>
    <row r="27" spans="1:1" ht="16.5" customHeight="1">
      <c r="A27" s="4" t="s">
        <v>172</v>
      </c>
    </row>
    <row r="28" spans="1:1" s="286" customFormat="1" ht="18" customHeight="1">
      <c r="A28" s="287" t="s">
        <v>285</v>
      </c>
    </row>
    <row r="29" spans="1:1" s="286" customFormat="1" ht="18" customHeight="1">
      <c r="A29" s="287" t="s">
        <v>286</v>
      </c>
    </row>
    <row r="30" spans="1:1" s="286" customFormat="1" ht="18" customHeight="1">
      <c r="A30" s="287" t="s">
        <v>287</v>
      </c>
    </row>
    <row r="31" spans="1:1" s="286" customFormat="1" ht="18" customHeight="1">
      <c r="A31" s="287" t="s">
        <v>288</v>
      </c>
    </row>
    <row r="32" spans="1:1" s="286" customFormat="1" ht="18" customHeight="1">
      <c r="A32" s="287" t="s">
        <v>289</v>
      </c>
    </row>
    <row r="33" spans="1:1" s="286" customFormat="1" ht="18" customHeight="1">
      <c r="A33" s="287" t="s">
        <v>290</v>
      </c>
    </row>
    <row r="34" spans="1:1" s="286" customFormat="1" ht="18" customHeight="1">
      <c r="A34" s="287" t="s">
        <v>291</v>
      </c>
    </row>
    <row r="35" spans="1:1" s="286" customFormat="1" ht="18" customHeight="1">
      <c r="A35" s="287" t="s">
        <v>292</v>
      </c>
    </row>
    <row r="36" spans="1:1" s="286" customFormat="1" ht="18" customHeight="1">
      <c r="A36" s="287" t="s">
        <v>293</v>
      </c>
    </row>
    <row r="37" spans="1:1" s="286" customFormat="1" ht="18" customHeight="1" thickBot="1">
      <c r="A37" s="288" t="s">
        <v>294</v>
      </c>
    </row>
  </sheetData>
  <phoneticPr fontId="2"/>
  <printOptions horizontalCentered="1"/>
  <pageMargins left="0.39370078740157483" right="0.39370078740157483" top="0.78740157480314965" bottom="0.39370078740157483" header="0.51181102362204722" footer="0.51181102362204722"/>
  <headerFooter alignWithMargins="0"/>
</worksheet>
</file>