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1壺屋" sheetId="1"/>
  </sheets>
  <externalReferences>
    <externalReference r:id="rId2"/>
  </externalReferences>
  <definedNames>
    <definedName localSheetId="0" name="_xlnm.Print_Area">'11壺屋'!$A$1:$X$173</definedName>
    <definedName hidden="1" localSheetId="0" name="Z_818BF9DD_E155_4641_96DB_F10DCC046B31_.wvu.PrintArea">'11壺屋'!$A$1:$X$173</definedName>
    <definedName hidden="1" localSheetId="0" name="Z_E2552800_251D_41CA_A2CE_2AC49632D583_.wvu.PrintArea">'11壺屋'!$A$1:$X$173</definedName>
    <definedName hidden="1" localSheetId="0" name="Z_F7D6EA6B_8517_4614_A7B9_67C92B6F66B2_.wvu.PrintArea">'11壺屋'!$A$1:$X$173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" l="1"/>
  <c r="P80" i="1" s="1"/>
  <c r="Q65" i="1"/>
  <c r="Q64" i="1"/>
  <c r="Q63" i="1"/>
  <c r="Q62" i="1"/>
  <c r="Q61" i="1"/>
  <c r="T46" i="1"/>
  <c r="V44" i="1" s="1"/>
  <c r="P46" i="1"/>
  <c r="R44" i="1" s="1"/>
  <c r="L46" i="1"/>
  <c r="N45" i="1" s="1"/>
  <c r="H46" i="1"/>
  <c r="J45" i="1" s="1"/>
  <c r="D46" i="1"/>
  <c r="F43" i="1" s="1"/>
  <c r="V45" i="1"/>
  <c r="R45" i="1"/>
  <c r="J44" i="1"/>
  <c r="V43" i="1"/>
  <c r="R43" i="1"/>
  <c r="N43" i="1"/>
  <c r="J43" i="1"/>
  <c r="L38" i="1"/>
  <c r="J38" i="1"/>
  <c r="H38" i="1"/>
  <c r="F38" i="1"/>
  <c r="D38" i="1"/>
  <c r="F44" i="1" l="1"/>
  <c r="N44" i="1"/>
  <c r="F45" i="1"/>
</calcChain>
</file>

<file path=xl/sharedStrings.xml><?xml version="1.0" encoding="utf-8"?>
<sst xmlns="http://schemas.openxmlformats.org/spreadsheetml/2006/main" count="365" uniqueCount="257">
  <si>
    <t>№</t>
    <phoneticPr fontId="3"/>
  </si>
  <si>
    <t>壺屋小学校区</t>
    <rPh sb="0" eb="2">
      <t>ツボヤ</t>
    </rPh>
    <rPh sb="2" eb="3">
      <t>ショウ</t>
    </rPh>
    <rPh sb="3" eb="5">
      <t>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</si>
  <si>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</si>
  <si>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</si>
  <si>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</si>
  <si>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</si>
  <si>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</si>
  <si>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</si>
  <si>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字安里</t>
    <rPh sb="0" eb="1">
      <t>アザ</t>
    </rPh>
    <rPh sb="1" eb="3">
      <t>アサト</t>
    </rPh>
    <phoneticPr fontId="3"/>
  </si>
  <si>
    <t>7～10、13～17、
21～25、29～30、
36～65、70～71</t>
    <phoneticPr fontId="3"/>
  </si>
  <si>
    <t>安里</t>
    <rPh sb="0" eb="2">
      <t>アサト</t>
    </rPh>
    <phoneticPr fontId="3"/>
  </si>
  <si>
    <t>1～3丁目（全部）</t>
    <rPh sb="3" eb="5">
      <t>チョウメ</t>
    </rPh>
    <rPh sb="6" eb="8">
      <t>ゼンブ</t>
    </rPh>
    <phoneticPr fontId="3"/>
  </si>
  <si>
    <t>牧志</t>
    <rPh sb="0" eb="2">
      <t>マキシ</t>
    </rPh>
    <phoneticPr fontId="3"/>
  </si>
  <si>
    <t>2丁目6～10番</t>
    <rPh sb="1" eb="3">
      <t>チョウメ</t>
    </rPh>
    <rPh sb="7" eb="8">
      <t>バン</t>
    </rPh>
    <phoneticPr fontId="3"/>
  </si>
  <si>
    <t>74～86、89～94
（91番地1は泊小）、
113～121</t>
    <rPh sb="15" eb="17">
      <t>バンチ</t>
    </rPh>
    <rPh sb="19" eb="20">
      <t>トマリ</t>
    </rPh>
    <rPh sb="20" eb="21">
      <t>ショウ</t>
    </rPh>
    <phoneticPr fontId="3"/>
  </si>
  <si>
    <t>字上之屋</t>
    <rPh sb="0" eb="1">
      <t>アザ</t>
    </rPh>
    <rPh sb="1" eb="4">
      <t>ウエノヤ</t>
    </rPh>
    <phoneticPr fontId="3"/>
  </si>
  <si>
    <t>47番地</t>
    <rPh sb="2" eb="4">
      <t>バンチ</t>
    </rPh>
    <phoneticPr fontId="3"/>
  </si>
  <si>
    <t>3丁目1～3、5～24番</t>
    <rPh sb="1" eb="3">
      <t>チョウメ</t>
    </rPh>
    <rPh sb="11" eb="12">
      <t>バン</t>
    </rPh>
    <phoneticPr fontId="3"/>
  </si>
  <si>
    <t>165～169、173、175～190、
196～200,205番地</t>
    <rPh sb="32" eb="34">
      <t>バンチ</t>
    </rPh>
    <phoneticPr fontId="3"/>
  </si>
  <si>
    <t>壺屋</t>
    <rPh sb="0" eb="2">
      <t>ツボヤ</t>
    </rPh>
    <phoneticPr fontId="3"/>
  </si>
  <si>
    <t>1丁目9～16、22～28番</t>
    <rPh sb="1" eb="3">
      <t>チョウメ</t>
    </rPh>
    <rPh sb="13" eb="14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</si>
  <si>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</si>
  <si>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</si>
  <si>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</si>
  <si>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</si>
  <si>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</si>
  <si>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</si>
  <si>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</si>
  <si>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</si>
  <si>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</si>
  <si>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</si>
  <si>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</si>
  <si>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</si>
  <si>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</si>
  <si>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</si>
  <si>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</si>
  <si>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</si>
  <si>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</si>
  <si>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</si>
  <si>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</si>
  <si>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壺屋小学校</t>
    <rPh sb="0" eb="1">
      <t>ツボ</t>
    </rPh>
    <rPh sb="1" eb="2">
      <t>ヤ</t>
    </rPh>
    <rPh sb="2" eb="5">
      <t>ショウガッコウ</t>
    </rPh>
    <phoneticPr fontId="3"/>
  </si>
  <si>
    <t>所在地</t>
  </si>
  <si>
    <t>牧志３－１４－１２</t>
    <rPh sb="0" eb="2">
      <t>マキシ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</si>
  <si>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</si>
  <si>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</si>
  <si>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</si>
  <si>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</si>
  <si>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</si>
  <si>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</si>
  <si>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</si>
  <si>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</si>
  <si>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</si>
  <si>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</si>
  <si>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</si>
  <si>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</si>
  <si>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</si>
  <si>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</si>
  <si>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</si>
  <si>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</si>
  <si>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</si>
  <si>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</si>
  <si>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5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</si>
  <si>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</si>
  <si>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</si>
  <si>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安里一区自治会</t>
    <rPh sb="0" eb="2">
      <t>アサト</t>
    </rPh>
    <rPh sb="2" eb="4">
      <t>イチク</t>
    </rPh>
    <rPh sb="4" eb="7">
      <t>ジチカイ</t>
    </rPh>
    <phoneticPr fontId="3"/>
  </si>
  <si>
    <t>安里3丁目、字安里の一部</t>
    <rPh sb="0" eb="2">
      <t>アサト</t>
    </rPh>
    <rPh sb="3" eb="5">
      <t>チョウメ</t>
    </rPh>
    <rPh sb="6" eb="7">
      <t>アザ</t>
    </rPh>
    <rPh sb="7" eb="9">
      <t>アサト</t>
    </rPh>
    <rPh sb="10" eb="12">
      <t>イチブ</t>
    </rPh>
    <phoneticPr fontId="3"/>
  </si>
  <si>
    <t>安里二区自治会</t>
    <rPh sb="0" eb="2">
      <t>アサト</t>
    </rPh>
    <rPh sb="2" eb="4">
      <t>ニク</t>
    </rPh>
    <rPh sb="4" eb="7">
      <t>ジチカイ</t>
    </rPh>
    <phoneticPr fontId="3"/>
  </si>
  <si>
    <t>字安里48番地・安里1丁目・3丁目一部</t>
    <rPh sb="0" eb="1">
      <t>アザ</t>
    </rPh>
    <rPh sb="1" eb="3">
      <t>アサト</t>
    </rPh>
    <rPh sb="5" eb="7">
      <t>バンチ</t>
    </rPh>
    <rPh sb="8" eb="10">
      <t>アサト</t>
    </rPh>
    <rPh sb="11" eb="13">
      <t>チョウメ</t>
    </rPh>
    <rPh sb="15" eb="17">
      <t>チョウメ</t>
    </rPh>
    <rPh sb="17" eb="19">
      <t>イチブ</t>
    </rPh>
    <phoneticPr fontId="3"/>
  </si>
  <si>
    <t>壷屋町民会自治会</t>
    <rPh sb="0" eb="1">
      <t>ツボ</t>
    </rPh>
    <rPh sb="1" eb="2">
      <t>ヤ</t>
    </rPh>
    <rPh sb="2" eb="4">
      <t>チョウミン</t>
    </rPh>
    <rPh sb="4" eb="5">
      <t>カイ</t>
    </rPh>
    <rPh sb="5" eb="8">
      <t>ジチカイ</t>
    </rPh>
    <phoneticPr fontId="3"/>
  </si>
  <si>
    <t>壷屋1丁目8～34番地、牧志3丁目7・8・21・24番地</t>
    <rPh sb="0" eb="1">
      <t>ツボ</t>
    </rPh>
    <rPh sb="1" eb="2">
      <t>ヤ</t>
    </rPh>
    <rPh sb="3" eb="5">
      <t>チョウメ</t>
    </rPh>
    <rPh sb="9" eb="11">
      <t>バンチ</t>
    </rPh>
    <rPh sb="12" eb="14">
      <t>マキシ</t>
    </rPh>
    <rPh sb="15" eb="17">
      <t>チョウメ</t>
    </rPh>
    <rPh sb="26" eb="28">
      <t>バンチ</t>
    </rPh>
    <phoneticPr fontId="3"/>
  </si>
  <si>
    <t>牧志３丁目自治会</t>
    <rPh sb="0" eb="2">
      <t>マキシ</t>
    </rPh>
    <rPh sb="3" eb="5">
      <t>チョウメ</t>
    </rPh>
    <rPh sb="5" eb="8">
      <t>ジチカイ</t>
    </rPh>
    <phoneticPr fontId="3"/>
  </si>
  <si>
    <t>牧志３丁目９番～18、松尾２丁目一部</t>
    <rPh sb="0" eb="2">
      <t>マキシ</t>
    </rPh>
    <rPh sb="3" eb="5">
      <t>チョウメ</t>
    </rPh>
    <rPh sb="6" eb="7">
      <t>バン</t>
    </rPh>
    <rPh sb="11" eb="13">
      <t>マツオ</t>
    </rPh>
    <rPh sb="14" eb="16">
      <t>チョウメ</t>
    </rPh>
    <rPh sb="16" eb="18">
      <t>イチブ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</si>
  <si>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</si>
  <si>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</si>
  <si>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</si>
  <si>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</si>
  <si>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</si>
  <si>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</si>
  <si>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</si>
  <si>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</si>
  <si>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</si>
  <si>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</si>
  <si>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真和志中学校区青少年健全育成協議会</t>
    <rPh sb="0" eb="6">
      <t>マワシチュウガッコウ</t>
    </rPh>
    <rPh sb="6" eb="17">
      <t>クセイショウネンケンゼンイクセイキョウギカイ</t>
    </rPh>
    <phoneticPr fontId="3"/>
  </si>
  <si>
    <t>神原中学校区青少年健全育成協議会</t>
    <rPh sb="0" eb="2">
      <t>カミハラ</t>
    </rPh>
    <rPh sb="2" eb="5">
      <t>チュウガッコウ</t>
    </rPh>
    <rPh sb="5" eb="16">
      <t>クセイショウネンケンゼンイクセイキョウギカイ</t>
    </rPh>
    <phoneticPr fontId="3"/>
  </si>
  <si>
    <t>那覇中学校区青少年健全育成協議会</t>
    <rPh sb="0" eb="2">
      <t>ナハ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</si>
  <si>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31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</si>
  <si>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</si>
  <si>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</si>
  <si>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t>にぎわい太極拳サークル</t>
    <rPh sb="4" eb="7">
      <t>タイキョクケン</t>
    </rPh>
    <phoneticPr fontId="7"/>
  </si>
  <si>
    <t>希望ヶ丘公園</t>
    <rPh sb="0" eb="4">
      <t>キボウガオカ</t>
    </rPh>
    <rPh sb="4" eb="6">
      <t>コウエン</t>
    </rPh>
    <phoneticPr fontId="7"/>
  </si>
  <si>
    <t>沖縄ディーエフエス（株）</t>
    <rPh sb="0" eb="2">
      <t>オキナワ</t>
    </rPh>
    <phoneticPr fontId="3"/>
  </si>
  <si>
    <t>天久安里線、安里27号、銘苅38号</t>
    <rPh sb="4" eb="5">
      <t>セン</t>
    </rPh>
    <rPh sb="6" eb="8">
      <t>アサト</t>
    </rPh>
    <rPh sb="10" eb="11">
      <t>ゴウ</t>
    </rPh>
    <rPh sb="12" eb="14">
      <t>メカル</t>
    </rPh>
    <rPh sb="16" eb="17">
      <t>ゴウ</t>
    </rPh>
    <phoneticPr fontId="3"/>
  </si>
  <si>
    <t>にぎわい太極拳サークル</t>
  </si>
  <si>
    <t>安里緑地</t>
    <rPh sb="0" eb="4">
      <t>アサトリョクチ</t>
    </rPh>
    <phoneticPr fontId="7"/>
  </si>
  <si>
    <t>壺屋やちむん通り会</t>
    <rPh sb="0" eb="2">
      <t>ツボヤ</t>
    </rPh>
    <rPh sb="6" eb="7">
      <t>トオ</t>
    </rPh>
    <rPh sb="8" eb="9">
      <t>カイ</t>
    </rPh>
    <phoneticPr fontId="3"/>
  </si>
  <si>
    <t>壺屋牧志線</t>
    <phoneticPr fontId="3"/>
  </si>
  <si>
    <t>さわやか太極拳サークル</t>
    <rPh sb="4" eb="7">
      <t>タイキョクケン</t>
    </rPh>
    <phoneticPr fontId="7"/>
  </si>
  <si>
    <t>牧志3丁目自治会</t>
    <phoneticPr fontId="3"/>
  </si>
  <si>
    <t>壺屋牧志線・松尾東線の一部、牧志27号</t>
    <phoneticPr fontId="3"/>
  </si>
  <si>
    <t>牧志みどり会</t>
    <phoneticPr fontId="7"/>
  </si>
  <si>
    <t>牧志公園</t>
    <rPh sb="0" eb="2">
      <t>マキシ</t>
    </rPh>
    <rPh sb="2" eb="4">
      <t>コウエン</t>
    </rPh>
    <phoneticPr fontId="7"/>
  </si>
  <si>
    <t>新都心安全なまちをつくる会</t>
    <rPh sb="0" eb="3">
      <t>シントシン</t>
    </rPh>
    <rPh sb="3" eb="5">
      <t>アンゼン</t>
    </rPh>
    <rPh sb="12" eb="13">
      <t>カイ</t>
    </rPh>
    <phoneticPr fontId="3"/>
  </si>
  <si>
    <t>天久安里線の一部</t>
    <rPh sb="0" eb="4">
      <t>アメクアサト</t>
    </rPh>
    <rPh sb="4" eb="5">
      <t>セン</t>
    </rPh>
    <rPh sb="6" eb="8">
      <t>イチブ</t>
    </rPh>
    <phoneticPr fontId="3"/>
  </si>
  <si>
    <t>チーム1987</t>
    <phoneticPr fontId="3"/>
  </si>
  <si>
    <t>はちまんむい公園</t>
    <rPh sb="6" eb="8">
      <t>コウエン</t>
    </rPh>
    <phoneticPr fontId="7"/>
  </si>
  <si>
    <t>蒼天</t>
    <rPh sb="0" eb="2">
      <t>ソウテン</t>
    </rPh>
    <phoneticPr fontId="3"/>
  </si>
  <si>
    <t>（一社）かふうなー</t>
    <rPh sb="1" eb="3">
      <t>イッシャ</t>
    </rPh>
    <phoneticPr fontId="3"/>
  </si>
  <si>
    <t>ｸﾞﾘｰﾝボランティア若壺会</t>
    <phoneticPr fontId="3"/>
  </si>
  <si>
    <t>牧志23号の一部</t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</si>
  <si>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</si>
  <si>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</si>
  <si>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</si>
  <si>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</si>
  <si>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</si>
  <si>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</si>
  <si>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</si>
  <si>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</si>
  <si>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株式会社ビガロプランテクノ</t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</si>
  <si>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</si>
  <si>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</si>
  <si>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</si>
  <si>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</si>
  <si>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那覇市中心商店街通り会
</t>
    </r>
    <r>
      <rPr>
        <sz val="8"/>
        <color theme="1"/>
        <rFont val="ＭＳ Ｐ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3" eb="15">
      <t>ショカン</t>
    </rPh>
    <rPh sb="20" eb="23">
      <t>シンコウカ</t>
    </rPh>
    <phoneticPr fontId="13"/>
  </si>
  <si>
    <t>イオン琉球株式会社</t>
    <phoneticPr fontId="3"/>
  </si>
  <si>
    <t>市内―円(加盟各事業所周辺)</t>
    <phoneticPr fontId="3"/>
  </si>
  <si>
    <t>組織名</t>
    <rPh sb="0" eb="3">
      <t>ソシキメイ</t>
    </rPh>
    <phoneticPr fontId="13"/>
  </si>
  <si>
    <t>リウボウストア</t>
    <phoneticPr fontId="3"/>
  </si>
  <si>
    <t>那覇市国際通り商店街振興組合連合会</t>
    <phoneticPr fontId="3"/>
  </si>
  <si>
    <t>金秀商事株式会社</t>
    <phoneticPr fontId="3"/>
  </si>
  <si>
    <t>那覇市国際大通り商店街振興組合</t>
    <phoneticPr fontId="3"/>
  </si>
  <si>
    <t>生活協同組合コープ沖縄</t>
    <phoneticPr fontId="3"/>
  </si>
  <si>
    <t>那覇市国際蔡温橋通り商店街振興組合</t>
    <phoneticPr fontId="3"/>
  </si>
  <si>
    <t>(社)沖縄県建設業協会那覇支部</t>
    <phoneticPr fontId="3"/>
  </si>
  <si>
    <t>那覇市中心商店街連合会</t>
    <phoneticPr fontId="3"/>
  </si>
  <si>
    <t>一般社団法人沖縄県中小建設業協会
那覇支部</t>
    <phoneticPr fontId="3"/>
  </si>
  <si>
    <t>那覇市平和通り商店街振興組合</t>
    <phoneticPr fontId="3"/>
  </si>
  <si>
    <t>むつみ橋通り会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</si>
  <si>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</si>
  <si>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ガーブ川中央商店街組合</t>
    <phoneticPr fontId="3"/>
  </si>
  <si>
    <t>壼屋やちむん通り会</t>
    <phoneticPr fontId="3"/>
  </si>
  <si>
    <t>うりずん横町通り会</t>
    <phoneticPr fontId="3"/>
  </si>
  <si>
    <t>安里一区自治会</t>
    <rPh sb="0" eb="2">
      <t>アサト</t>
    </rPh>
    <rPh sb="2" eb="4">
      <t>イック</t>
    </rPh>
    <rPh sb="4" eb="7">
      <t>ジチカイ</t>
    </rPh>
    <phoneticPr fontId="3"/>
  </si>
  <si>
    <t>えびす通り商店会</t>
    <rPh sb="3" eb="4">
      <t>ドオ</t>
    </rPh>
    <rPh sb="5" eb="7">
      <t>ショウテン</t>
    </rPh>
    <rPh sb="7" eb="8">
      <t>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</si>
  <si>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</si>
  <si>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</si>
  <si>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</si>
  <si>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</si>
  <si>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</si>
  <si>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</si>
  <si>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</si>
  <si>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</si>
  <si>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</si>
  <si>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</si>
  <si>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</si>
  <si>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</si>
  <si>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</si>
  <si>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</si>
  <si>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</si>
  <si>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壺屋小学校</t>
    <rPh sb="0" eb="2">
      <t>ツボヤ</t>
    </rPh>
    <rPh sb="2" eb="5">
      <t>ショウガッコウ</t>
    </rPh>
    <phoneticPr fontId="3"/>
  </si>
  <si>
    <t>牧志3-14-12</t>
    <rPh sb="0" eb="2">
      <t>マキシ</t>
    </rPh>
    <phoneticPr fontId="3"/>
  </si>
  <si>
    <t>○</t>
    <phoneticPr fontId="3"/>
  </si>
  <si>
    <t>〇</t>
  </si>
  <si>
    <t>電話：917-3311
FAX：917-3351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</si>
  <si>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</si>
  <si>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3"/>
  </si>
  <si>
    <t>安里二区自治会自主防災会</t>
    <phoneticPr fontId="3"/>
  </si>
  <si>
    <t>安里一区自治会自主防災会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</si>
  <si>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</si>
  <si>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t xml:space="preserve">放課後児童クラブ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</si>
  <si>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</si>
  <si>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壺屋児童クラブ</t>
    <rPh sb="0" eb="2">
      <t>ツボヤ</t>
    </rPh>
    <rPh sb="2" eb="4">
      <t>ジドウ</t>
    </rPh>
    <phoneticPr fontId="3"/>
  </si>
  <si>
    <t>牧志3丁目14番12号　壺屋小学校内</t>
    <phoneticPr fontId="3"/>
  </si>
  <si>
    <r>
      <rPr>
        <b/>
        <sz val="13"/>
        <color theme="1"/>
        <rFont val="ＭＳ Ｐゴシック"/>
        <family val="3"/>
        <scheme val="minor"/>
      </rPr>
      <t>放課後子ども教室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</si>
  <si>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</si>
  <si>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</si>
  <si>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</si>
  <si>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</si>
  <si>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外遊び</t>
    <rPh sb="0" eb="2">
      <t>ソトアソ</t>
    </rPh>
    <phoneticPr fontId="3"/>
  </si>
  <si>
    <t>月</t>
    <rPh sb="0" eb="1">
      <t>ゲツ</t>
    </rPh>
    <phoneticPr fontId="3"/>
  </si>
  <si>
    <t>15：15～16：15</t>
    <phoneticPr fontId="3"/>
  </si>
  <si>
    <t>壺屋小運動場</t>
    <rPh sb="0" eb="2">
      <t>ツボヤ</t>
    </rPh>
    <rPh sb="2" eb="3">
      <t>ショウ</t>
    </rPh>
    <rPh sb="3" eb="6">
      <t>ウンドウジョウ</t>
    </rPh>
    <phoneticPr fontId="3"/>
  </si>
  <si>
    <t>琉球舞踊</t>
    <rPh sb="0" eb="4">
      <t>リュウキュウブヨウ</t>
    </rPh>
    <phoneticPr fontId="3"/>
  </si>
  <si>
    <t>火</t>
    <rPh sb="0" eb="1">
      <t>カ</t>
    </rPh>
    <phoneticPr fontId="3"/>
  </si>
  <si>
    <t>15：30～16：30</t>
    <phoneticPr fontId="3"/>
  </si>
  <si>
    <t>壺屋小多目的ホール</t>
    <rPh sb="0" eb="3">
      <t>ツボヤショウ</t>
    </rPh>
    <rPh sb="3" eb="6">
      <t>タモクテキ</t>
    </rPh>
    <phoneticPr fontId="3"/>
  </si>
  <si>
    <t>宿題B</t>
    <rPh sb="0" eb="2">
      <t>シュクダイ</t>
    </rPh>
    <phoneticPr fontId="3"/>
  </si>
  <si>
    <t>水</t>
    <rPh sb="0" eb="1">
      <t>スイ</t>
    </rPh>
    <phoneticPr fontId="3"/>
  </si>
  <si>
    <t>14：30～15：30</t>
    <phoneticPr fontId="3"/>
  </si>
  <si>
    <t>壺屋小パソコン室</t>
    <rPh sb="0" eb="3">
      <t>ツボヤショウ</t>
    </rPh>
    <rPh sb="7" eb="8">
      <t>シツ</t>
    </rPh>
    <phoneticPr fontId="3"/>
  </si>
  <si>
    <t>タブレットA</t>
    <phoneticPr fontId="3"/>
  </si>
  <si>
    <t>金</t>
    <rPh sb="0" eb="1">
      <t>キン</t>
    </rPh>
    <phoneticPr fontId="3"/>
  </si>
  <si>
    <t>14：00～15：00</t>
    <phoneticPr fontId="3"/>
  </si>
  <si>
    <t>タブレットB</t>
    <phoneticPr fontId="3"/>
  </si>
  <si>
    <t>15：00～16：00</t>
    <phoneticPr fontId="3"/>
  </si>
  <si>
    <t>バドミントンA</t>
    <phoneticPr fontId="3"/>
  </si>
  <si>
    <t>壺屋小体育館</t>
    <rPh sb="0" eb="3">
      <t>ツボヤショウ</t>
    </rPh>
    <rPh sb="3" eb="6">
      <t>タイイクカン</t>
    </rPh>
    <phoneticPr fontId="3"/>
  </si>
  <si>
    <t>アウトドア</t>
    <phoneticPr fontId="3"/>
  </si>
  <si>
    <t>土</t>
    <rPh sb="0" eb="1">
      <t>ド</t>
    </rPh>
    <phoneticPr fontId="3"/>
  </si>
  <si>
    <t>8：30～9：30</t>
    <phoneticPr fontId="3"/>
  </si>
  <si>
    <t>壺屋小教材園</t>
    <rPh sb="0" eb="3">
      <t>ツボヤショウ</t>
    </rPh>
    <rPh sb="3" eb="5">
      <t>キョウザイ</t>
    </rPh>
    <rPh sb="5" eb="6">
      <t>エン</t>
    </rPh>
    <phoneticPr fontId="3"/>
  </si>
  <si>
    <t>旗頭打楽器</t>
    <rPh sb="0" eb="2">
      <t>ハタガシラ</t>
    </rPh>
    <rPh sb="2" eb="5">
      <t>ダガッキ</t>
    </rPh>
    <phoneticPr fontId="3"/>
  </si>
  <si>
    <t>火・木・土</t>
    <rPh sb="0" eb="1">
      <t>カ</t>
    </rPh>
    <rPh sb="2" eb="3">
      <t>モク</t>
    </rPh>
    <rPh sb="4" eb="5">
      <t>ド</t>
    </rPh>
    <phoneticPr fontId="3"/>
  </si>
  <si>
    <t>18：00～19：00</t>
    <phoneticPr fontId="3"/>
  </si>
  <si>
    <t>牧志倶楽部</t>
    <rPh sb="0" eb="2">
      <t>マキシ</t>
    </rPh>
    <rPh sb="2" eb="5">
      <t>クラブ</t>
    </rPh>
    <phoneticPr fontId="3"/>
  </si>
  <si>
    <t>宿題</t>
    <rPh sb="0" eb="2">
      <t>シュクダイ</t>
    </rPh>
    <phoneticPr fontId="3"/>
  </si>
  <si>
    <t>壺屋小パソコン室</t>
    <rPh sb="0" eb="2">
      <t>ツボヤ</t>
    </rPh>
    <rPh sb="2" eb="3">
      <t>ショウ</t>
    </rPh>
    <rPh sb="7" eb="8">
      <t>シツ</t>
    </rPh>
    <phoneticPr fontId="3"/>
  </si>
  <si>
    <t>クッキングA・B・C</t>
    <phoneticPr fontId="3"/>
  </si>
  <si>
    <t>第2・3・4水</t>
    <rPh sb="0" eb="1">
      <t>ダイ</t>
    </rPh>
    <rPh sb="6" eb="7">
      <t>スイ</t>
    </rPh>
    <phoneticPr fontId="3"/>
  </si>
  <si>
    <t>15：30～17：00</t>
    <phoneticPr fontId="3"/>
  </si>
  <si>
    <t>ほしぞら公民館</t>
    <rPh sb="4" eb="7">
      <t>コウミンカン</t>
    </rPh>
    <phoneticPr fontId="3"/>
  </si>
  <si>
    <t>バドミントンB</t>
    <phoneticPr fontId="3"/>
  </si>
  <si>
    <t>16：15～17：30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</si>
  <si>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</si>
  <si>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</si>
  <si>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</si>
  <si>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</si>
  <si>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</si>
  <si>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</si>
  <si>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安里、壷屋、牧志3丁目</t>
    <phoneticPr fontId="3"/>
  </si>
  <si>
    <t>寄宮1-9-5　1F</t>
    <phoneticPr fontId="3"/>
  </si>
  <si>
    <t>９８７－９５１２</t>
    <phoneticPr fontId="3"/>
  </si>
  <si>
    <t>安里</t>
    <phoneticPr fontId="3"/>
  </si>
  <si>
    <t>上之屋、牧志2丁目</t>
    <phoneticPr fontId="3"/>
  </si>
  <si>
    <t>上之屋402-3　6Ｆ</t>
    <phoneticPr fontId="3"/>
  </si>
  <si>
    <t>８６０－５１２１</t>
    <phoneticPr fontId="3"/>
  </si>
  <si>
    <t>泊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</si>
  <si>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</si>
  <si>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</si>
  <si>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</si>
  <si>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</si>
  <si>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</si>
  <si>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安里金満ゆんたく会</t>
    <rPh sb="0" eb="2">
      <t>アサト</t>
    </rPh>
    <rPh sb="2" eb="4">
      <t>キンマン</t>
    </rPh>
    <rPh sb="8" eb="9">
      <t>カイ</t>
    </rPh>
    <phoneticPr fontId="13"/>
  </si>
  <si>
    <t>第1･3・4木曜日　</t>
    <rPh sb="0" eb="1">
      <t>ダイ</t>
    </rPh>
    <rPh sb="6" eb="9">
      <t>モクヨウビ</t>
    </rPh>
    <phoneticPr fontId="13"/>
  </si>
  <si>
    <t>10:00～12:00</t>
    <phoneticPr fontId="13"/>
  </si>
  <si>
    <t>安里会館（字安里49）</t>
    <rPh sb="0" eb="2">
      <t>アサト</t>
    </rPh>
    <rPh sb="2" eb="4">
      <t>カイカン</t>
    </rPh>
    <rPh sb="5" eb="6">
      <t>アザ</t>
    </rPh>
    <rPh sb="6" eb="8">
      <t>アサト</t>
    </rPh>
    <phoneticPr fontId="13"/>
  </si>
  <si>
    <t>おもとひばり会</t>
    <rPh sb="6" eb="7">
      <t>カイ</t>
    </rPh>
    <phoneticPr fontId="13"/>
  </si>
  <si>
    <t>第2･4月曜日　</t>
    <rPh sb="0" eb="1">
      <t>ダイ</t>
    </rPh>
    <rPh sb="4" eb="7">
      <t>ゲツヨウビ</t>
    </rPh>
    <phoneticPr fontId="13"/>
  </si>
  <si>
    <t>14:00～16:00</t>
    <phoneticPr fontId="13"/>
  </si>
  <si>
    <t>ほしぞらリフレッシュメイト</t>
    <phoneticPr fontId="13"/>
  </si>
  <si>
    <r>
      <t>第</t>
    </r>
    <r>
      <rPr>
        <sz val="12"/>
        <rFont val="ＭＳ Ｐゴシック"/>
        <family val="3"/>
        <charset val="128"/>
      </rPr>
      <t>2･3・4月曜日　</t>
    </r>
    <rPh sb="0" eb="1">
      <t>ダイ</t>
    </rPh>
    <rPh sb="6" eb="9">
      <t>ゲツヨウビ</t>
    </rPh>
    <phoneticPr fontId="13"/>
  </si>
  <si>
    <t>牧志駅前ほしぞら公民館（安里2-1-1）</t>
    <rPh sb="0" eb="2">
      <t>マキシ</t>
    </rPh>
    <rPh sb="2" eb="3">
      <t>エキ</t>
    </rPh>
    <rPh sb="3" eb="4">
      <t>マエ</t>
    </rPh>
    <rPh sb="8" eb="11">
      <t>コウミンカン</t>
    </rPh>
    <rPh sb="12" eb="14">
      <t>アサト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</si>
  <si>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</si>
  <si>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</si>
  <si>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</si>
  <si>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大道中央病院</t>
    <phoneticPr fontId="3"/>
  </si>
  <si>
    <t>内科, リハビリテーション科, 整形外科, 循環器内科</t>
  </si>
  <si>
    <t>安里1-1-37</t>
  </si>
  <si>
    <t>098-869-0005</t>
  </si>
  <si>
    <t>大道美容外科</t>
    <phoneticPr fontId="3"/>
  </si>
  <si>
    <t>美容外科, 形成外科, 皮膚科</t>
  </si>
  <si>
    <t>安里1-1-18</t>
  </si>
  <si>
    <t>098-860-7767</t>
  </si>
  <si>
    <t>真栄城耳鼻咽喉科</t>
  </si>
  <si>
    <t>耳鼻咽喉科</t>
  </si>
  <si>
    <t>安里1-6-6</t>
  </si>
  <si>
    <t>098-862-3387</t>
  </si>
  <si>
    <t>久米国鼑会 会館（安里45　2階）</t>
    <rPh sb="0" eb="2">
      <t>クメ</t>
    </rPh>
    <rPh sb="2" eb="3">
      <t>コク</t>
    </rPh>
    <rPh sb="3" eb="4">
      <t>テイ</t>
    </rPh>
    <rPh sb="4" eb="5">
      <t>カイ</t>
    </rPh>
    <rPh sb="6" eb="8">
      <t>カイカン</t>
    </rPh>
    <rPh sb="9" eb="11">
      <t>アサト</t>
    </rPh>
    <rPh sb="15" eb="16">
      <t>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</si>
</sst>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 "/>
  </numFmts>
  <fonts count="6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rgb="FF333333"/>
      <name val="ͣӠХå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sz val="12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77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58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4" borderId="0" xfId="0" applyFont="1" applyFill="1">
      <alignment vertical="center"/>
    </xf>
    <xf numFmtId="0" fontId="23" fillId="4" borderId="0" xfId="0" applyFont="1" applyFill="1" applyAlignment="1">
      <alignment horizontal="center" vertical="center" wrapText="1"/>
    </xf>
    <xf numFmtId="0" fontId="29" fillId="4" borderId="0" xfId="0" applyFont="1" applyFill="1">
      <alignment vertical="center"/>
    </xf>
    <xf numFmtId="0" fontId="30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3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3" fontId="4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14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8" xfId="0" applyBorder="1">
      <alignment vertical="center"/>
    </xf>
    <xf numFmtId="0" fontId="0" fillId="0" borderId="41" xfId="0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44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177" fontId="38" fillId="0" borderId="7" xfId="2" applyNumberFormat="1" applyFont="1" applyBorder="1" applyAlignment="1">
      <alignment horizontal="left" vertical="center"/>
    </xf>
    <xf numFmtId="177" fontId="38" fillId="0" borderId="9" xfId="2" applyNumberFormat="1" applyFont="1" applyBorder="1" applyAlignment="1">
      <alignment horizontal="left" vertical="center"/>
    </xf>
    <xf numFmtId="177" fontId="38" fillId="0" borderId="8" xfId="2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1" fillId="0" borderId="7" xfId="0" applyFont="1" applyBorder="1" applyAlignment="1">
      <alignment horizontal="left" vertical="center"/>
    </xf>
    <xf numFmtId="0" fontId="51" fillId="0" borderId="9" xfId="0" applyFont="1" applyBorder="1" applyAlignment="1">
      <alignment horizontal="left" vertical="center"/>
    </xf>
    <xf numFmtId="0" fontId="51" fillId="0" borderId="8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38" fontId="0" fillId="0" borderId="0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24" fillId="0" borderId="0" xfId="0" applyFont="1" applyAlignment="1">
      <alignment vertical="center" wrapText="1" shrinkToFit="1"/>
    </xf>
    <xf numFmtId="0" fontId="18" fillId="0" borderId="0" xfId="0" applyFont="1" applyAlignment="1">
      <alignment horizontal="right" vertical="center"/>
    </xf>
    <xf numFmtId="0" fontId="5" fillId="0" borderId="0" xfId="3" applyFont="1" applyAlignment="1" applyProtection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4" fillId="0" borderId="0" xfId="0" applyFont="1" applyAlignment="1">
      <alignment horizontal="left" vertical="center" wrapText="1"/>
    </xf>
    <xf numFmtId="0" fontId="57" fillId="0" borderId="0" xfId="0" applyFont="1">
      <alignment vertical="center"/>
    </xf>
    <xf numFmtId="0" fontId="6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5" fillId="3" borderId="6" xfId="0" applyFont="1" applyFill="1" applyBorder="1" applyAlignment="1">
      <alignment horizontal="left" vertical="center" wrapText="1"/>
    </xf>
    <xf numFmtId="0" fontId="65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/>
    </xf>
    <xf numFmtId="0" fontId="60" fillId="0" borderId="10" xfId="0" applyFont="1" applyBorder="1" applyAlignment="1">
      <alignment horizontal="center" vertical="center" wrapText="1"/>
    </xf>
    <xf numFmtId="0" fontId="60" fillId="0" borderId="45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61" fillId="0" borderId="15" xfId="0" applyFont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50" fillId="2" borderId="12" xfId="0" applyFont="1" applyFill="1" applyBorder="1" applyAlignment="1">
      <alignment horizontal="center" vertical="center"/>
    </xf>
    <xf numFmtId="0" fontId="58" fillId="0" borderId="10" xfId="0" applyFont="1" applyBorder="1" applyAlignment="1">
      <alignment horizontal="center" vertical="center" wrapText="1"/>
    </xf>
    <xf numFmtId="0" fontId="58" fillId="0" borderId="45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left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46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27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38" fontId="0" fillId="0" borderId="12" xfId="1" applyFont="1" applyFill="1" applyBorder="1" applyAlignment="1">
      <alignment horizontal="left" vertical="center" wrapText="1"/>
    </xf>
    <xf numFmtId="38" fontId="0" fillId="0" borderId="12" xfId="1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2" fillId="2" borderId="12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/>
    </xf>
    <xf numFmtId="0" fontId="53" fillId="0" borderId="7" xfId="0" applyFont="1" applyBorder="1" applyAlignment="1">
      <alignment horizontal="left" vertical="center" wrapText="1"/>
    </xf>
    <xf numFmtId="0" fontId="53" fillId="0" borderId="9" xfId="0" applyFont="1" applyBorder="1" applyAlignment="1">
      <alignment horizontal="left" vertical="center" wrapText="1"/>
    </xf>
    <xf numFmtId="0" fontId="53" fillId="0" borderId="8" xfId="0" applyFont="1" applyBorder="1" applyAlignment="1">
      <alignment horizontal="left" vertical="center" wrapText="1"/>
    </xf>
    <xf numFmtId="0" fontId="53" fillId="0" borderId="12" xfId="0" applyFont="1" applyBorder="1" applyAlignment="1">
      <alignment horizontal="left" vertical="center" wrapText="1"/>
    </xf>
    <xf numFmtId="0" fontId="54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52" fillId="2" borderId="7" xfId="0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/>
    </xf>
    <xf numFmtId="0" fontId="51" fillId="0" borderId="9" xfId="0" applyFont="1" applyBorder="1" applyAlignment="1">
      <alignment horizontal="left" vertical="center"/>
    </xf>
    <xf numFmtId="0" fontId="51" fillId="0" borderId="8" xfId="0" applyFont="1" applyBorder="1" applyAlignment="1">
      <alignment horizontal="left" vertical="center"/>
    </xf>
    <xf numFmtId="0" fontId="51" fillId="0" borderId="12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22" fillId="2" borderId="12" xfId="2" applyNumberFormat="1" applyFont="1" applyFill="1" applyBorder="1" applyAlignment="1">
      <alignment horizontal="center" vertical="center"/>
    </xf>
    <xf numFmtId="0" fontId="46" fillId="0" borderId="7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8" xfId="0" applyFont="1" applyBorder="1" applyAlignment="1">
      <alignment horizontal="left" vertical="center"/>
    </xf>
    <xf numFmtId="0" fontId="46" fillId="0" borderId="7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0" fontId="46" fillId="0" borderId="8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0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22" fillId="2" borderId="7" xfId="2" applyNumberFormat="1" applyFont="1" applyFill="1" applyBorder="1" applyAlignment="1">
      <alignment horizontal="center" vertical="center"/>
    </xf>
    <xf numFmtId="177" fontId="22" fillId="2" borderId="9" xfId="2" applyNumberFormat="1" applyFont="1" applyFill="1" applyBorder="1" applyAlignment="1">
      <alignment horizontal="center" vertical="center"/>
    </xf>
    <xf numFmtId="177" fontId="22" fillId="2" borderId="8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8" xfId="2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7" fontId="0" fillId="0" borderId="12" xfId="2" applyNumberFormat="1" applyFont="1" applyBorder="1" applyAlignment="1">
      <alignment horizontal="center" vertical="center"/>
    </xf>
    <xf numFmtId="177" fontId="14" fillId="0" borderId="12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18" fillId="5" borderId="12" xfId="0" applyFont="1" applyFill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/>
    </xf>
    <xf numFmtId="178" fontId="46" fillId="0" borderId="7" xfId="0" applyNumberFormat="1" applyFont="1" applyBorder="1" applyAlignment="1">
      <alignment horizontal="center" vertical="center"/>
    </xf>
    <xf numFmtId="178" fontId="46" fillId="0" borderId="8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right" vertical="center"/>
    </xf>
    <xf numFmtId="38" fontId="35" fillId="0" borderId="7" xfId="1" applyFont="1" applyBorder="1" applyAlignment="1">
      <alignment horizontal="center" vertical="center"/>
    </xf>
    <xf numFmtId="38" fontId="35" fillId="0" borderId="8" xfId="1" applyFont="1" applyBorder="1" applyAlignment="1">
      <alignment horizontal="center" vertical="center"/>
    </xf>
    <xf numFmtId="177" fontId="35" fillId="0" borderId="12" xfId="2" applyNumberFormat="1" applyFont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/>
    </xf>
    <xf numFmtId="0" fontId="48" fillId="0" borderId="12" xfId="0" applyFont="1" applyBorder="1" applyAlignment="1">
      <alignment horizontal="left" vertical="center"/>
    </xf>
    <xf numFmtId="0" fontId="46" fillId="0" borderId="7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19" fillId="5" borderId="12" xfId="0" applyFont="1" applyFill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shrinkToFit="1"/>
    </xf>
    <xf numFmtId="0" fontId="38" fillId="0" borderId="6" xfId="0" applyFont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 shrinkToFit="1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9" fillId="0" borderId="35" xfId="0" applyNumberFormat="1" applyFont="1" applyBorder="1" applyAlignment="1">
      <alignment horizontal="center" vertical="center"/>
    </xf>
    <xf numFmtId="177" fontId="39" fillId="0" borderId="38" xfId="0" applyNumberFormat="1" applyFont="1" applyBorder="1" applyAlignment="1">
      <alignment horizontal="center" vertical="center"/>
    </xf>
    <xf numFmtId="38" fontId="18" fillId="0" borderId="36" xfId="1" applyFont="1" applyBorder="1" applyAlignment="1">
      <alignment horizontal="center" vertical="center"/>
    </xf>
    <xf numFmtId="38" fontId="18" fillId="0" borderId="37" xfId="1" applyFont="1" applyBorder="1" applyAlignment="1">
      <alignment horizontal="center" vertical="center"/>
    </xf>
    <xf numFmtId="177" fontId="37" fillId="0" borderId="35" xfId="0" applyNumberFormat="1" applyFont="1" applyBorder="1" applyAlignment="1">
      <alignment horizontal="center" vertical="center"/>
    </xf>
    <xf numFmtId="177" fontId="37" fillId="0" borderId="38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top"/>
    </xf>
    <xf numFmtId="38" fontId="19" fillId="0" borderId="24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38" fontId="18" fillId="0" borderId="24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37" fillId="0" borderId="21" xfId="0" applyNumberFormat="1" applyFont="1" applyBorder="1" applyAlignment="1">
      <alignment horizontal="center" vertical="center"/>
    </xf>
    <xf numFmtId="177" fontId="37" fillId="0" borderId="34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77" fontId="37" fillId="0" borderId="19" xfId="0" applyNumberFormat="1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177" fontId="37" fillId="0" borderId="20" xfId="0" applyNumberFormat="1" applyFont="1" applyBorder="1" applyAlignment="1">
      <alignment horizontal="center" vertical="center"/>
    </xf>
    <xf numFmtId="177" fontId="37" fillId="0" borderId="23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8" fontId="34" fillId="0" borderId="30" xfId="1" applyFont="1" applyBorder="1" applyAlignment="1">
      <alignment horizontal="center" vertical="center" wrapText="1"/>
    </xf>
    <xf numFmtId="38" fontId="35" fillId="0" borderId="30" xfId="1" applyFont="1" applyBorder="1" applyAlignment="1">
      <alignment horizontal="center" vertical="center" wrapText="1"/>
    </xf>
    <xf numFmtId="38" fontId="34" fillId="0" borderId="31" xfId="1" applyFont="1" applyBorder="1" applyAlignment="1">
      <alignment horizontal="center" vertical="center" wrapText="1"/>
    </xf>
    <xf numFmtId="38" fontId="35" fillId="0" borderId="31" xfId="1" applyFont="1" applyBorder="1" applyAlignment="1">
      <alignment horizontal="center" vertical="center" wrapText="1"/>
    </xf>
    <xf numFmtId="38" fontId="35" fillId="0" borderId="32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center" wrapText="1"/>
    </xf>
    <xf numFmtId="3" fontId="23" fillId="0" borderId="28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shrinkToFit="1"/>
    </xf>
    <xf numFmtId="0" fontId="32" fillId="3" borderId="17" xfId="0" applyFont="1" applyFill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28" fillId="4" borderId="0" xfId="0" applyFont="1" applyFill="1" applyAlignment="1">
      <alignment horizontal="left" vertical="center" wrapText="1"/>
    </xf>
    <xf numFmtId="0" fontId="29" fillId="4" borderId="0" xfId="0" applyFont="1" applyFill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'11壺屋'!$B$43:$C$43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('11壺屋'!$D$43:$E$43,'11壺屋'!$H$43:$I$43,'11壺屋'!$L$43:$M$43,'11壺屋'!$P$43:$Q$43,'11壺屋'!$T$43:$U$43)</c:f>
              <c:numCache>
                <c:formatCode>#,##0_);[Red]\(#,##0\)</c:formatCode>
                <c:ptCount val="10"/>
                <c:pt idx="0">
                  <c:v>660</c:v>
                </c:pt>
                <c:pt idx="2">
                  <c:v>680</c:v>
                </c:pt>
                <c:pt idx="4">
                  <c:v>684</c:v>
                </c:pt>
                <c:pt idx="6">
                  <c:v>654</c:v>
                </c:pt>
                <c:pt idx="8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F-400A-88CB-BD80E4A15D16}"/>
            </c:ext>
          </c:extLst>
        </c:ser>
        <c:ser>
          <c:idx val="1"/>
          <c:order val="1"/>
          <c:tx>
            <c:strRef>
              <c:f>'11壺屋'!$B$44:$C$44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('11壺屋'!$D$44:$E$44,'11壺屋'!$H$44:$I$44,'11壺屋'!$L$44:$M$44,'11壺屋'!$P$44:$Q$44,'11壺屋'!$T$44:$U$44)</c:f>
              <c:numCache>
                <c:formatCode>#,##0_);[Red]\(#,##0\)</c:formatCode>
                <c:ptCount val="10"/>
                <c:pt idx="0">
                  <c:v>4288</c:v>
                </c:pt>
                <c:pt idx="2">
                  <c:v>4301</c:v>
                </c:pt>
                <c:pt idx="4">
                  <c:v>4282</c:v>
                </c:pt>
                <c:pt idx="6">
                  <c:v>4056</c:v>
                </c:pt>
                <c:pt idx="8">
                  <c:v>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F-400A-88CB-BD80E4A15D16}"/>
            </c:ext>
          </c:extLst>
        </c:ser>
        <c:ser>
          <c:idx val="2"/>
          <c:order val="2"/>
          <c:tx>
            <c:strRef>
              <c:f>'11壺屋'!$B$45:$C$45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('11壺屋'!$D$45:$E$45,'11壺屋'!$H$45:$I$45,'11壺屋'!$L$45:$M$45,'11壺屋'!$P$45:$Q$45,'11壺屋'!$T$45:$U$45)</c:f>
              <c:numCache>
                <c:formatCode>#,##0_);[Red]\(#,##0\)</c:formatCode>
                <c:ptCount val="10"/>
                <c:pt idx="0">
                  <c:v>2134</c:v>
                </c:pt>
                <c:pt idx="2">
                  <c:v>2141</c:v>
                </c:pt>
                <c:pt idx="4">
                  <c:v>2133</c:v>
                </c:pt>
                <c:pt idx="6">
                  <c:v>2213</c:v>
                </c:pt>
                <c:pt idx="8">
                  <c:v>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F-400A-88CB-BD80E4A15D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'11壺屋'!$B$36:$C$36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'11壺屋'!$D$36:$M$36</c:f>
              <c:numCache>
                <c:formatCode>#,##0_);[Red]\(#,##0\)</c:formatCode>
                <c:ptCount val="10"/>
                <c:pt idx="0">
                  <c:v>3366</c:v>
                </c:pt>
                <c:pt idx="2">
                  <c:v>3395</c:v>
                </c:pt>
                <c:pt idx="4">
                  <c:v>3389</c:v>
                </c:pt>
                <c:pt idx="6">
                  <c:v>3311</c:v>
                </c:pt>
                <c:pt idx="8">
                  <c:v>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1-4D4A-812F-A36EA6AB47A2}"/>
            </c:ext>
          </c:extLst>
        </c:ser>
        <c:ser>
          <c:idx val="3"/>
          <c:order val="1"/>
          <c:tx>
            <c:strRef>
              <c:f>'11壺屋'!$B$37:$C$37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'11壺屋'!$D$37:$M$37</c:f>
              <c:numCache>
                <c:formatCode>#,##0_);[Red]\(#,##0\)</c:formatCode>
                <c:ptCount val="10"/>
                <c:pt idx="0">
                  <c:v>3716</c:v>
                </c:pt>
                <c:pt idx="2">
                  <c:v>3727</c:v>
                </c:pt>
                <c:pt idx="4">
                  <c:v>3710</c:v>
                </c:pt>
                <c:pt idx="6">
                  <c:v>3612</c:v>
                </c:pt>
                <c:pt idx="8">
                  <c:v>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1-4D4A-812F-A36EA6AB4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71999408474118E-2"/>
          <c:y val="1.4814819149427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63534913590277"/>
          <c:y val="0.19753612894872938"/>
          <c:w val="0.745450394580631"/>
          <c:h val="0.6547098748680617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'11壺屋'!$B$39:$C$39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'11壺屋'!$D$39:$M$39</c:f>
              <c:numCache>
                <c:formatCode>#,##0_);[Red]\(#,##0\)</c:formatCode>
                <c:ptCount val="10"/>
                <c:pt idx="0">
                  <c:v>4349</c:v>
                </c:pt>
                <c:pt idx="2">
                  <c:v>4390</c:v>
                </c:pt>
                <c:pt idx="4">
                  <c:v>4416</c:v>
                </c:pt>
                <c:pt idx="6">
                  <c:v>4355</c:v>
                </c:pt>
                <c:pt idx="8">
                  <c:v>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C-4539-AAAD-18D5A9B8E870}"/>
            </c:ext>
          </c:extLst>
        </c:ser>
        <c:ser>
          <c:idx val="0"/>
          <c:order val="1"/>
          <c:tx>
            <c:strRef>
              <c:f>'11壺屋'!$B$38:$C$38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'11壺屋'!$D$38:$M$38</c:f>
              <c:numCache>
                <c:formatCode>#,##0</c:formatCode>
                <c:ptCount val="10"/>
                <c:pt idx="0">
                  <c:v>7082</c:v>
                </c:pt>
                <c:pt idx="2">
                  <c:v>7122</c:v>
                </c:pt>
                <c:pt idx="4">
                  <c:v>7099</c:v>
                </c:pt>
                <c:pt idx="6">
                  <c:v>6923</c:v>
                </c:pt>
                <c:pt idx="8">
                  <c:v>7208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C-4539-AAAD-18D5A9B8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'11壺屋'!$B$45:$C$45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('11壺屋'!$F$45:$G$45,'11壺屋'!$J$45:$K$45,'11壺屋'!$N$45:$O$45,'11壺屋'!$R$45:$S$45,'11壺屋'!$V$45:$W$45)</c:f>
              <c:numCache>
                <c:formatCode>0.0%</c:formatCode>
                <c:ptCount val="10"/>
                <c:pt idx="0">
                  <c:v>0.30132730866986729</c:v>
                </c:pt>
                <c:pt idx="2">
                  <c:v>0.30061780398764393</c:v>
                </c:pt>
                <c:pt idx="4">
                  <c:v>0.30046485420481756</c:v>
                </c:pt>
                <c:pt idx="6">
                  <c:v>0.31965910732341468</c:v>
                </c:pt>
                <c:pt idx="8">
                  <c:v>0.31118201997780243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C-4539-AAAD-18D5A9B8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42912"/>
        <c:axId val="159775107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5107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42912"/>
        <c:crosses val="max"/>
        <c:crossBetween val="between"/>
      </c:valAx>
      <c:catAx>
        <c:axId val="159764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51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99235202902679"/>
          <c:y val="0.13333501089319852"/>
          <c:w val="0.62995160706363496"/>
          <c:h val="6.2705359070792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2.4332703968913055E-2"/>
          <c:y val="2.04111975349688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602244950721548"/>
          <c:y val="8.255266990404922E-2"/>
          <c:w val="0.76250161028892915"/>
          <c:h val="0.78746199022517371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'11壺屋'!$C$60:$C$65</c15:sqref>
                  </c15:fullRef>
                </c:ext>
              </c:extLst>
              <c:f>'11壺屋'!$C$61:$C$65</c:f>
              <c:numCache>
                <c:formatCode>General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39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F-49B4-A46D-40C1D2C41830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'11壺屋'!$D$60:$D$65</c15:sqref>
                  </c15:fullRef>
                </c:ext>
              </c:extLst>
              <c:f>'11壺屋'!$D$61:$D$65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FEF-49B4-A46D-40C1D2C41830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'11壺屋'!$E$60:$E$65</c15:sqref>
                  </c15:fullRef>
                </c:ext>
              </c:extLst>
              <c:f>'11壺屋'!$E$61:$E$65</c:f>
              <c:numCache>
                <c:formatCode>General</c:formatCode>
                <c:ptCount val="5"/>
                <c:pt idx="0">
                  <c:v>51</c:v>
                </c:pt>
                <c:pt idx="1">
                  <c:v>40</c:v>
                </c:pt>
                <c:pt idx="2">
                  <c:v>41</c:v>
                </c:pt>
                <c:pt idx="3">
                  <c:v>31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EF-49B4-A46D-40C1D2C41830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'11壺屋'!$F$60:$F$65</c15:sqref>
                  </c15:fullRef>
                </c:ext>
              </c:extLst>
              <c:f>'11壺屋'!$F$61:$F$65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FEF-49B4-A46D-40C1D2C41830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'11壺屋'!$G$60:$G$65</c15:sqref>
                  </c15:fullRef>
                </c:ext>
              </c:extLst>
              <c:f>'11壺屋'!$G$61:$G$65</c:f>
              <c:numCache>
                <c:formatCode>General</c:formatCode>
                <c:ptCount val="5"/>
                <c:pt idx="0">
                  <c:v>36</c:v>
                </c:pt>
                <c:pt idx="1">
                  <c:v>53</c:v>
                </c:pt>
                <c:pt idx="2">
                  <c:v>41</c:v>
                </c:pt>
                <c:pt idx="3">
                  <c:v>43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EF-49B4-A46D-40C1D2C41830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'11壺屋'!$H$60:$H$65</c15:sqref>
                  </c15:fullRef>
                </c:ext>
              </c:extLst>
              <c:f>'11壺屋'!$H$61:$H$65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CFEF-49B4-A46D-40C1D2C41830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'11壺屋'!$I$60:$I$65</c15:sqref>
                  </c15:fullRef>
                </c:ext>
              </c:extLst>
              <c:f>'11壺屋'!$I$61:$I$65</c:f>
              <c:numCache>
                <c:formatCode>General</c:formatCode>
                <c:ptCount val="5"/>
                <c:pt idx="0">
                  <c:v>43</c:v>
                </c:pt>
                <c:pt idx="1">
                  <c:v>37</c:v>
                </c:pt>
                <c:pt idx="2">
                  <c:v>53</c:v>
                </c:pt>
                <c:pt idx="3">
                  <c:v>41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EF-49B4-A46D-40C1D2C41830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'11壺屋'!$J$60:$J$65</c15:sqref>
                  </c15:fullRef>
                </c:ext>
              </c:extLst>
              <c:f>'11壺屋'!$J$61:$J$65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CFEF-49B4-A46D-40C1D2C41830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'11壺屋'!$K$60:$K$65</c15:sqref>
                  </c15:fullRef>
                </c:ext>
              </c:extLst>
              <c:f>'11壺屋'!$K$61:$K$65</c:f>
              <c:numCache>
                <c:formatCode>General</c:formatCode>
                <c:ptCount val="5"/>
                <c:pt idx="0">
                  <c:v>40</c:v>
                </c:pt>
                <c:pt idx="1">
                  <c:v>44</c:v>
                </c:pt>
                <c:pt idx="2">
                  <c:v>37</c:v>
                </c:pt>
                <c:pt idx="3">
                  <c:v>52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EF-49B4-A46D-40C1D2C41830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'11壺屋'!$L$60:$L$65</c15:sqref>
                  </c15:fullRef>
                </c:ext>
              </c:extLst>
              <c:f>'11壺屋'!$L$61:$L$65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CFEF-49B4-A46D-40C1D2C41830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'11壺屋'!$M$60:$M$65</c15:sqref>
                  </c15:fullRef>
                </c:ext>
              </c:extLst>
              <c:f>'11壺屋'!$M$61:$M$65</c:f>
              <c:numCache>
                <c:formatCode>General</c:formatCode>
                <c:ptCount val="5"/>
                <c:pt idx="0">
                  <c:v>62</c:v>
                </c:pt>
                <c:pt idx="1">
                  <c:v>43</c:v>
                </c:pt>
                <c:pt idx="2">
                  <c:v>42</c:v>
                </c:pt>
                <c:pt idx="3">
                  <c:v>38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EF-49B4-A46D-40C1D2C41830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'11壺屋'!$B$60:$B$65</c15:sqref>
                  </c15:fullRef>
                </c:ext>
              </c:extLst>
              <c:f>'11壺屋'!$B$61:$B$65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'11壺屋'!$N$60:$N$65</c15:sqref>
                  </c15:fullRef>
                </c:ext>
              </c:extLst>
              <c:f>'11壺屋'!$N$61:$N$65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CFEF-49B4-A46D-40C1D2C418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514276032"/>
        <c:axId val="514288096"/>
        <c:extLst/>
      </c:barChart>
      <c:catAx>
        <c:axId val="51427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88096"/>
        <c:crosses val="autoZero"/>
        <c:auto val="1"/>
        <c:lblAlgn val="ctr"/>
        <c:lblOffset val="100"/>
        <c:noMultiLvlLbl val="0"/>
      </c:catAx>
      <c:valAx>
        <c:axId val="51428809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76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07870058444715"/>
          <c:y val="4.6028216270891188E-2"/>
          <c:w val="0.61420117111100869"/>
          <c:h val="0.11872483375166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'[1]11壺屋'!$B$43:$C$43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('[1]11壺屋'!$D$43:$E$43,'[1]11壺屋'!$H$43:$I$43,'[1]11壺屋'!$L$43:$M$43,'[1]11壺屋'!$P$43:$Q$43,'[1]11壺屋'!$T$43:$U$43)</c:f>
              <c:numCache>
                <c:formatCode>General</c:formatCode>
                <c:ptCount val="10"/>
                <c:pt idx="0">
                  <c:v>660</c:v>
                </c:pt>
                <c:pt idx="2">
                  <c:v>680</c:v>
                </c:pt>
                <c:pt idx="4">
                  <c:v>684</c:v>
                </c:pt>
                <c:pt idx="6">
                  <c:v>654</c:v>
                </c:pt>
                <c:pt idx="8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4-41E1-890C-B6B9784D4396}"/>
            </c:ext>
          </c:extLst>
        </c:ser>
        <c:ser>
          <c:idx val="1"/>
          <c:order val="1"/>
          <c:tx>
            <c:strRef>
              <c:f>'[1]11壺屋'!$B$44:$C$44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('[1]11壺屋'!$D$44:$E$44,'[1]11壺屋'!$H$44:$I$44,'[1]11壺屋'!$L$44:$M$44,'[1]11壺屋'!$P$44:$Q$44,'[1]11壺屋'!$T$44:$U$44)</c:f>
              <c:numCache>
                <c:formatCode>General</c:formatCode>
                <c:ptCount val="10"/>
                <c:pt idx="0">
                  <c:v>4288</c:v>
                </c:pt>
                <c:pt idx="2">
                  <c:v>4301</c:v>
                </c:pt>
                <c:pt idx="4">
                  <c:v>4282</c:v>
                </c:pt>
                <c:pt idx="6">
                  <c:v>4056</c:v>
                </c:pt>
                <c:pt idx="8">
                  <c:v>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4-41E1-890C-B6B9784D4396}"/>
            </c:ext>
          </c:extLst>
        </c:ser>
        <c:ser>
          <c:idx val="2"/>
          <c:order val="2"/>
          <c:tx>
            <c:strRef>
              <c:f>'[1]11壺屋'!$B$45:$C$45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('[1]11壺屋'!$D$45:$E$45,'[1]11壺屋'!$H$45:$I$45,'[1]11壺屋'!$L$45:$M$45,'[1]11壺屋'!$P$45:$Q$45,'[1]11壺屋'!$T$45:$U$45)</c:f>
              <c:numCache>
                <c:formatCode>General</c:formatCode>
                <c:ptCount val="10"/>
                <c:pt idx="0">
                  <c:v>2134</c:v>
                </c:pt>
                <c:pt idx="2">
                  <c:v>2141</c:v>
                </c:pt>
                <c:pt idx="4">
                  <c:v>2133</c:v>
                </c:pt>
                <c:pt idx="6">
                  <c:v>2213</c:v>
                </c:pt>
                <c:pt idx="8">
                  <c:v>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4-41E1-890C-B6B9784D439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'[1]11壺屋'!$B$36:$C$36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'[1]11壺屋'!$D$36:$M$36</c:f>
              <c:numCache>
                <c:formatCode>General</c:formatCode>
                <c:ptCount val="10"/>
                <c:pt idx="0">
                  <c:v>3366</c:v>
                </c:pt>
                <c:pt idx="2">
                  <c:v>3395</c:v>
                </c:pt>
                <c:pt idx="4">
                  <c:v>3389</c:v>
                </c:pt>
                <c:pt idx="6">
                  <c:v>3311</c:v>
                </c:pt>
                <c:pt idx="8">
                  <c:v>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1-4A7D-AC4C-21684E5E074E}"/>
            </c:ext>
          </c:extLst>
        </c:ser>
        <c:ser>
          <c:idx val="3"/>
          <c:order val="1"/>
          <c:tx>
            <c:strRef>
              <c:f>'[1]11壺屋'!$B$37:$C$37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'[1]11壺屋'!$D$37:$M$37</c:f>
              <c:numCache>
                <c:formatCode>General</c:formatCode>
                <c:ptCount val="10"/>
                <c:pt idx="0">
                  <c:v>3716</c:v>
                </c:pt>
                <c:pt idx="2">
                  <c:v>3727</c:v>
                </c:pt>
                <c:pt idx="4">
                  <c:v>3710</c:v>
                </c:pt>
                <c:pt idx="6">
                  <c:v>3612</c:v>
                </c:pt>
                <c:pt idx="8">
                  <c:v>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1-4A7D-AC4C-21684E5E07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71999408474118E-2"/>
          <c:y val="1.4814819149427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63534913590277"/>
          <c:y val="0.19753612894872938"/>
          <c:w val="0.745450394580631"/>
          <c:h val="0.6547098748680617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'[1]11壺屋'!$B$39:$C$39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'[1]11壺屋'!$D$39:$M$39</c:f>
              <c:numCache>
                <c:formatCode>General</c:formatCode>
                <c:ptCount val="10"/>
                <c:pt idx="0">
                  <c:v>4349</c:v>
                </c:pt>
                <c:pt idx="2">
                  <c:v>4390</c:v>
                </c:pt>
                <c:pt idx="4">
                  <c:v>4416</c:v>
                </c:pt>
                <c:pt idx="6">
                  <c:v>4355</c:v>
                </c:pt>
                <c:pt idx="8">
                  <c:v>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68B-8EF9-DB32D8E8C7F8}"/>
            </c:ext>
          </c:extLst>
        </c:ser>
        <c:ser>
          <c:idx val="0"/>
          <c:order val="1"/>
          <c:tx>
            <c:strRef>
              <c:f>'[1]11壺屋'!$B$38:$C$38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'[1]11壺屋'!$D$38:$M$38</c:f>
              <c:numCache>
                <c:formatCode>General</c:formatCode>
                <c:ptCount val="10"/>
                <c:pt idx="0">
                  <c:v>7082</c:v>
                </c:pt>
                <c:pt idx="2">
                  <c:v>7122</c:v>
                </c:pt>
                <c:pt idx="4">
                  <c:v>7099</c:v>
                </c:pt>
                <c:pt idx="6">
                  <c:v>6923</c:v>
                </c:pt>
                <c:pt idx="8">
                  <c:v>7208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1-468B-8EF9-DB32D8E8C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'[1]11壺屋'!$B$45:$C$45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('[1]11壺屋'!$F$45:$G$45,'[1]11壺屋'!$J$45:$K$45,'[1]11壺屋'!$N$45:$O$45,'[1]11壺屋'!$R$45:$S$45,'[1]11壺屋'!$V$45:$W$45)</c:f>
              <c:numCache>
                <c:formatCode>General</c:formatCode>
                <c:ptCount val="10"/>
                <c:pt idx="0">
                  <c:v>0.30132730866986729</c:v>
                </c:pt>
                <c:pt idx="2">
                  <c:v>0.30061780398764393</c:v>
                </c:pt>
                <c:pt idx="4">
                  <c:v>0.30046485420481756</c:v>
                </c:pt>
                <c:pt idx="6">
                  <c:v>0.31965910732341468</c:v>
                </c:pt>
                <c:pt idx="8">
                  <c:v>0.31118201997780243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1-468B-8EF9-DB32D8E8C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42912"/>
        <c:axId val="159775107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51072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42912"/>
        <c:crosses val="max"/>
        <c:crossBetween val="between"/>
      </c:valAx>
      <c:catAx>
        <c:axId val="159764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51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99235202902679"/>
          <c:y val="0.13333501089319852"/>
          <c:w val="0.62995160706363496"/>
          <c:h val="6.2705359070792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2.4332703968913055E-2"/>
          <c:y val="2.04111975349688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602244950721548"/>
          <c:y val="8.255266990404922E-2"/>
          <c:w val="0.76250161028892915"/>
          <c:h val="0.78746199022517371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'[1]11壺屋'!$C$60:$C$65</c15:sqref>
                  </c15:fullRef>
                </c:ext>
              </c:extLst>
              <c:f>'[1]11壺屋'!$C$61:$C$65</c:f>
              <c:numCache>
                <c:formatCode>General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39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4-4009-8ABB-AF79B7D3278F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'[1]11壺屋'!$D$60:$D$65</c15:sqref>
                  </c15:fullRef>
                </c:ext>
              </c:extLst>
              <c:f>'[1]11壺屋'!$D$61:$D$65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F134-4009-8ABB-AF79B7D3278F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'[1]11壺屋'!$E$60:$E$65</c15:sqref>
                  </c15:fullRef>
                </c:ext>
              </c:extLst>
              <c:f>'[1]11壺屋'!$E$61:$E$65</c:f>
              <c:numCache>
                <c:formatCode>General</c:formatCode>
                <c:ptCount val="5"/>
                <c:pt idx="0">
                  <c:v>51</c:v>
                </c:pt>
                <c:pt idx="1">
                  <c:v>40</c:v>
                </c:pt>
                <c:pt idx="2">
                  <c:v>41</c:v>
                </c:pt>
                <c:pt idx="3">
                  <c:v>31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4-4009-8ABB-AF79B7D3278F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'[1]11壺屋'!$F$60:$F$65</c15:sqref>
                  </c15:fullRef>
                </c:ext>
              </c:extLst>
              <c:f>'[1]11壺屋'!$F$61:$F$65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F134-4009-8ABB-AF79B7D3278F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'[1]11壺屋'!$G$60:$G$65</c15:sqref>
                  </c15:fullRef>
                </c:ext>
              </c:extLst>
              <c:f>'[1]11壺屋'!$G$61:$G$65</c:f>
              <c:numCache>
                <c:formatCode>General</c:formatCode>
                <c:ptCount val="5"/>
                <c:pt idx="0">
                  <c:v>36</c:v>
                </c:pt>
                <c:pt idx="1">
                  <c:v>53</c:v>
                </c:pt>
                <c:pt idx="2">
                  <c:v>41</c:v>
                </c:pt>
                <c:pt idx="3">
                  <c:v>43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34-4009-8ABB-AF79B7D3278F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'[1]11壺屋'!$H$60:$H$65</c15:sqref>
                  </c15:fullRef>
                </c:ext>
              </c:extLst>
              <c:f>'[1]11壺屋'!$H$61:$H$65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F134-4009-8ABB-AF79B7D3278F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'[1]11壺屋'!$I$60:$I$65</c15:sqref>
                  </c15:fullRef>
                </c:ext>
              </c:extLst>
              <c:f>'[1]11壺屋'!$I$61:$I$65</c:f>
              <c:numCache>
                <c:formatCode>General</c:formatCode>
                <c:ptCount val="5"/>
                <c:pt idx="0">
                  <c:v>43</c:v>
                </c:pt>
                <c:pt idx="1">
                  <c:v>37</c:v>
                </c:pt>
                <c:pt idx="2">
                  <c:v>53</c:v>
                </c:pt>
                <c:pt idx="3">
                  <c:v>41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34-4009-8ABB-AF79B7D3278F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'[1]11壺屋'!$J$60:$J$65</c15:sqref>
                  </c15:fullRef>
                </c:ext>
              </c:extLst>
              <c:f>'[1]11壺屋'!$J$61:$J$65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F134-4009-8ABB-AF79B7D3278F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'[1]11壺屋'!$K$60:$K$65</c15:sqref>
                  </c15:fullRef>
                </c:ext>
              </c:extLst>
              <c:f>'[1]11壺屋'!$K$61:$K$65</c:f>
              <c:numCache>
                <c:formatCode>General</c:formatCode>
                <c:ptCount val="5"/>
                <c:pt idx="0">
                  <c:v>40</c:v>
                </c:pt>
                <c:pt idx="1">
                  <c:v>44</c:v>
                </c:pt>
                <c:pt idx="2">
                  <c:v>37</c:v>
                </c:pt>
                <c:pt idx="3">
                  <c:v>52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34-4009-8ABB-AF79B7D3278F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'[1]11壺屋'!$L$60:$L$65</c15:sqref>
                  </c15:fullRef>
                </c:ext>
              </c:extLst>
              <c:f>'[1]11壺屋'!$L$61:$L$65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F134-4009-8ABB-AF79B7D3278F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'[1]11壺屋'!$M$60:$M$65</c15:sqref>
                  </c15:fullRef>
                </c:ext>
              </c:extLst>
              <c:f>'[1]11壺屋'!$M$61:$M$65</c:f>
              <c:numCache>
                <c:formatCode>General</c:formatCode>
                <c:ptCount val="5"/>
                <c:pt idx="0">
                  <c:v>62</c:v>
                </c:pt>
                <c:pt idx="1">
                  <c:v>43</c:v>
                </c:pt>
                <c:pt idx="2">
                  <c:v>42</c:v>
                </c:pt>
                <c:pt idx="3">
                  <c:v>38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34-4009-8ABB-AF79B7D3278F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'[1]11壺屋'!$B$60:$B$65</c15:sqref>
                  </c15:fullRef>
                </c:ext>
              </c:extLst>
              <c:f>'[1]11壺屋'!$B$61:$B$65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'[1]11壺屋'!$N$60:$N$65</c15:sqref>
                  </c15:fullRef>
                </c:ext>
              </c:extLst>
              <c:f>'[1]11壺屋'!$N$61:$N$65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F134-4009-8ABB-AF79B7D327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514276032"/>
        <c:axId val="514288096"/>
        <c:extLst/>
      </c:barChart>
      <c:catAx>
        <c:axId val="51427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88096"/>
        <c:crosses val="autoZero"/>
        <c:auto val="1"/>
        <c:lblAlgn val="ctr"/>
        <c:lblOffset val="100"/>
        <c:noMultiLvlLbl val="0"/>
      </c:catAx>
      <c:valAx>
        <c:axId val="51428809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76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07870058444715"/>
          <c:y val="4.6028216270891188E-2"/>
          <c:w val="0.61420117111100869"/>
          <c:h val="0.11872483375166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60</xdr:row>
      <xdr:rowOff>31750</xdr:rowOff>
    </xdr:from>
    <xdr:to>
      <xdr:col>13</xdr:col>
      <xdr:colOff>254000</xdr:colOff>
      <xdr:row>64</xdr:row>
      <xdr:rowOff>381000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FDB10CF-72D7-4B4F-8F50-5933D3A1D346}"/>
            </a:ext>
          </a:extLst>
        </xdr:cNvPr>
        <xdr:cNvCxnSpPr/>
      </xdr:nvCxnSpPr>
      <xdr:spPr>
        <a:xfrm>
          <a:off x="844550" y="23050500"/>
          <a:ext cx="3810000" cy="22034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210670</xdr:colOff>
      <xdr:row>8</xdr:row>
      <xdr:rowOff>180975</xdr:rowOff>
    </xdr:from>
    <xdr:to>
      <xdr:col>22</xdr:col>
      <xdr:colOff>195451</xdr:colOff>
      <xdr:row>30</xdr:row>
      <xdr:rowOff>1599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EE59AF-309E-4C02-A72A-7F365D3D52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90" t="14937" r="38411" b="6468"/>
        <a:stretch/>
      </xdr:blipFill>
      <xdr:spPr>
        <a:xfrm>
          <a:off x="210670" y="3425825"/>
          <a:ext cx="7522231" cy="7923224"/>
        </a:xfrm>
        <a:prstGeom prst="rect">
          <a:avLst/>
        </a:prstGeom>
      </xdr:spPr>
    </xdr:pic>
    <xdr:clientData/>
  </xdr:twoCellAnchor>
  <xdr:twoCellAnchor>
    <xdr:from>
      <xdr:col>12</xdr:col>
      <xdr:colOff>168088</xdr:colOff>
      <xdr:row>46</xdr:row>
      <xdr:rowOff>44824</xdr:rowOff>
    </xdr:from>
    <xdr:to>
      <xdr:col>23</xdr:col>
      <xdr:colOff>190499</xdr:colOff>
      <xdr:row>52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AC6ACE-8A94-4E4D-AF74-360211E66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33617</xdr:rowOff>
    </xdr:from>
    <xdr:to>
      <xdr:col>11</xdr:col>
      <xdr:colOff>302159</xdr:colOff>
      <xdr:row>51</xdr:row>
      <xdr:rowOff>342259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F89A58-CC5A-442F-9E43-3E6E414A0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44822</xdr:colOff>
      <xdr:row>32</xdr:row>
      <xdr:rowOff>33620</xdr:rowOff>
    </xdr:from>
    <xdr:to>
      <xdr:col>23</xdr:col>
      <xdr:colOff>224118</xdr:colOff>
      <xdr:row>40</xdr:row>
      <xdr:rowOff>280148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757398-9A34-49F2-9104-231B87E63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58</xdr:row>
      <xdr:rowOff>44450</xdr:rowOff>
    </xdr:from>
    <xdr:to>
      <xdr:col>23</xdr:col>
      <xdr:colOff>280147</xdr:colOff>
      <xdr:row>64</xdr:row>
      <xdr:rowOff>457200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BB23E3-2268-4BAE-8E70-A6CD8F711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60</xdr:row>
      <xdr:rowOff>31750</xdr:rowOff>
    </xdr:from>
    <xdr:to>
      <xdr:col>13</xdr:col>
      <xdr:colOff>254000</xdr:colOff>
      <xdr:row>64</xdr:row>
      <xdr:rowOff>381000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98B36D8-DF28-4681-97A0-BA0653AD2516}"/>
            </a:ext>
          </a:extLst>
        </xdr:cNvPr>
        <xdr:cNvCxnSpPr/>
      </xdr:nvCxnSpPr>
      <xdr:spPr>
        <a:xfrm>
          <a:off x="844550" y="23050500"/>
          <a:ext cx="3810000" cy="22034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210670</xdr:colOff>
      <xdr:row>8</xdr:row>
      <xdr:rowOff>180975</xdr:rowOff>
    </xdr:from>
    <xdr:to>
      <xdr:col>22</xdr:col>
      <xdr:colOff>195451</xdr:colOff>
      <xdr:row>30</xdr:row>
      <xdr:rowOff>1599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EE6B01-8F8C-4512-95B3-0827F5B083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90" t="14937" r="38411" b="6468"/>
        <a:stretch/>
      </xdr:blipFill>
      <xdr:spPr>
        <a:xfrm>
          <a:off x="210670" y="3425825"/>
          <a:ext cx="7522231" cy="7923224"/>
        </a:xfrm>
        <a:prstGeom prst="rect">
          <a:avLst/>
        </a:prstGeom>
      </xdr:spPr>
    </xdr:pic>
    <xdr:clientData/>
  </xdr:twoCellAnchor>
  <xdr:twoCellAnchor>
    <xdr:from>
      <xdr:col>12</xdr:col>
      <xdr:colOff>168088</xdr:colOff>
      <xdr:row>46</xdr:row>
      <xdr:rowOff>44824</xdr:rowOff>
    </xdr:from>
    <xdr:to>
      <xdr:col>23</xdr:col>
      <xdr:colOff>190499</xdr:colOff>
      <xdr:row>52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7CF7BB-ED0E-45A4-AF67-48F726F13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33617</xdr:rowOff>
    </xdr:from>
    <xdr:to>
      <xdr:col>11</xdr:col>
      <xdr:colOff>302159</xdr:colOff>
      <xdr:row>51</xdr:row>
      <xdr:rowOff>342259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37509F-3819-492D-94B0-17793ADCF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44822</xdr:colOff>
      <xdr:row>32</xdr:row>
      <xdr:rowOff>33620</xdr:rowOff>
    </xdr:from>
    <xdr:to>
      <xdr:col>23</xdr:col>
      <xdr:colOff>224118</xdr:colOff>
      <xdr:row>40</xdr:row>
      <xdr:rowOff>280148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4B4FF5-CD4D-4B3E-AD76-1A1A270DF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58</xdr:row>
      <xdr:rowOff>44450</xdr:rowOff>
    </xdr:from>
    <xdr:to>
      <xdr:col>23</xdr:col>
      <xdr:colOff>280147</xdr:colOff>
      <xdr:row>64</xdr:row>
      <xdr:rowOff>457200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3ED377-8159-4BCB-8382-EBC81C560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>
        <row r="36">
          <cell r="B36" t="str">
            <v>男性</v>
          </cell>
          <cell r="C36"/>
          <cell r="D36">
            <v>3366</v>
          </cell>
          <cell r="E36"/>
          <cell r="F36">
            <v>3395</v>
          </cell>
          <cell r="G36"/>
          <cell r="H36">
            <v>3389</v>
          </cell>
          <cell r="I36"/>
          <cell r="J36">
            <v>3311</v>
          </cell>
          <cell r="K36"/>
          <cell r="L36">
            <v>3417</v>
          </cell>
          <cell r="M36"/>
        </row>
        <row r="37">
          <cell r="B37" t="str">
            <v>女性</v>
          </cell>
          <cell r="C37"/>
          <cell r="D37">
            <v>3716</v>
          </cell>
          <cell r="E37"/>
          <cell r="F37">
            <v>3727</v>
          </cell>
          <cell r="G37"/>
          <cell r="H37">
            <v>3710</v>
          </cell>
          <cell r="I37"/>
          <cell r="J37">
            <v>3612</v>
          </cell>
          <cell r="K37"/>
          <cell r="L37">
            <v>3791</v>
          </cell>
          <cell r="M37"/>
        </row>
        <row r="38">
          <cell r="B38" t="str">
            <v>全人口</v>
          </cell>
          <cell r="C38"/>
          <cell r="D38">
            <v>7082</v>
          </cell>
          <cell r="E38"/>
          <cell r="F38">
            <v>7122</v>
          </cell>
          <cell r="G38"/>
          <cell r="H38">
            <v>7099</v>
          </cell>
          <cell r="I38"/>
          <cell r="J38">
            <v>6923</v>
          </cell>
          <cell r="K38"/>
          <cell r="L38">
            <v>7208</v>
          </cell>
          <cell r="M38"/>
        </row>
        <row r="39">
          <cell r="B39" t="str">
            <v>世帯数</v>
          </cell>
          <cell r="C39"/>
          <cell r="D39">
            <v>4349</v>
          </cell>
          <cell r="E39"/>
          <cell r="F39">
            <v>4390</v>
          </cell>
          <cell r="G39"/>
          <cell r="H39">
            <v>4416</v>
          </cell>
          <cell r="I39"/>
          <cell r="J39">
            <v>4355</v>
          </cell>
          <cell r="K39"/>
          <cell r="L39">
            <v>4701</v>
          </cell>
          <cell r="M39"/>
        </row>
        <row r="43">
          <cell r="B43" t="str">
            <v>0～14歳</v>
          </cell>
          <cell r="C43"/>
          <cell r="D43">
            <v>660</v>
          </cell>
          <cell r="E43"/>
          <cell r="H43">
            <v>680</v>
          </cell>
          <cell r="I43"/>
          <cell r="L43">
            <v>684</v>
          </cell>
          <cell r="M43"/>
          <cell r="P43">
            <v>654</v>
          </cell>
          <cell r="Q43"/>
          <cell r="T43">
            <v>624</v>
          </cell>
          <cell r="U43"/>
        </row>
        <row r="44">
          <cell r="B44" t="str">
            <v>15～64歳</v>
          </cell>
          <cell r="C44"/>
          <cell r="D44">
            <v>4288</v>
          </cell>
          <cell r="E44"/>
          <cell r="H44">
            <v>4301</v>
          </cell>
          <cell r="I44"/>
          <cell r="L44">
            <v>4282</v>
          </cell>
          <cell r="M44"/>
          <cell r="P44">
            <v>4056</v>
          </cell>
          <cell r="Q44"/>
          <cell r="T44">
            <v>4341</v>
          </cell>
          <cell r="U44"/>
        </row>
        <row r="45">
          <cell r="B45" t="str">
            <v>65歳以上</v>
          </cell>
          <cell r="C45"/>
          <cell r="D45">
            <v>2134</v>
          </cell>
          <cell r="E45"/>
          <cell r="F45">
            <v>0.30132730866986729</v>
          </cell>
          <cell r="G45"/>
          <cell r="H45">
            <v>2141</v>
          </cell>
          <cell r="I45"/>
          <cell r="J45">
            <v>0.30061780398764393</v>
          </cell>
          <cell r="K45"/>
          <cell r="L45">
            <v>2133</v>
          </cell>
          <cell r="M45"/>
          <cell r="N45">
            <v>0.30046485420481756</v>
          </cell>
          <cell r="O45"/>
          <cell r="P45">
            <v>2213</v>
          </cell>
          <cell r="Q45"/>
          <cell r="R45">
            <v>0.31965910732341468</v>
          </cell>
          <cell r="S45"/>
          <cell r="T45">
            <v>2243</v>
          </cell>
          <cell r="U45"/>
          <cell r="V45">
            <v>0.31118201997780243</v>
          </cell>
          <cell r="W45"/>
        </row>
        <row r="60">
          <cell r="B60" t="str">
            <v>年度</v>
          </cell>
          <cell r="C60" t="str">
            <v>1年生</v>
          </cell>
          <cell r="D60"/>
          <cell r="E60" t="str">
            <v>2年生</v>
          </cell>
          <cell r="F60"/>
          <cell r="G60" t="str">
            <v>3年生</v>
          </cell>
          <cell r="H60"/>
          <cell r="I60" t="str">
            <v>4年生</v>
          </cell>
          <cell r="J60"/>
          <cell r="K60" t="str">
            <v>5年生</v>
          </cell>
          <cell r="L60"/>
          <cell r="M60" t="str">
            <v>6年生</v>
          </cell>
          <cell r="N60"/>
        </row>
        <row r="61">
          <cell r="B61" t="str">
            <v>R3</v>
          </cell>
          <cell r="C61">
            <v>40</v>
          </cell>
          <cell r="D61"/>
          <cell r="E61">
            <v>51</v>
          </cell>
          <cell r="F61"/>
          <cell r="G61">
            <v>36</v>
          </cell>
          <cell r="H61"/>
          <cell r="I61">
            <v>43</v>
          </cell>
          <cell r="J61"/>
          <cell r="K61">
            <v>40</v>
          </cell>
          <cell r="L61"/>
          <cell r="M61">
            <v>62</v>
          </cell>
          <cell r="N61"/>
        </row>
        <row r="62">
          <cell r="B62" t="str">
            <v>R4</v>
          </cell>
          <cell r="C62">
            <v>40</v>
          </cell>
          <cell r="D62"/>
          <cell r="E62">
            <v>40</v>
          </cell>
          <cell r="F62"/>
          <cell r="G62">
            <v>53</v>
          </cell>
          <cell r="H62"/>
          <cell r="I62">
            <v>37</v>
          </cell>
          <cell r="J62"/>
          <cell r="K62">
            <v>44</v>
          </cell>
          <cell r="L62"/>
          <cell r="M62">
            <v>43</v>
          </cell>
          <cell r="N62"/>
        </row>
        <row r="63">
          <cell r="B63" t="str">
            <v>R5</v>
          </cell>
          <cell r="C63">
            <v>32</v>
          </cell>
          <cell r="D63"/>
          <cell r="E63">
            <v>41</v>
          </cell>
          <cell r="F63"/>
          <cell r="G63">
            <v>41</v>
          </cell>
          <cell r="H63"/>
          <cell r="I63">
            <v>53</v>
          </cell>
          <cell r="J63"/>
          <cell r="K63">
            <v>37</v>
          </cell>
          <cell r="L63"/>
          <cell r="M63">
            <v>42</v>
          </cell>
          <cell r="N63"/>
        </row>
        <row r="64">
          <cell r="B64" t="str">
            <v>R6</v>
          </cell>
          <cell r="C64">
            <v>39</v>
          </cell>
          <cell r="D64"/>
          <cell r="E64">
            <v>31</v>
          </cell>
          <cell r="F64"/>
          <cell r="G64">
            <v>43</v>
          </cell>
          <cell r="H64"/>
          <cell r="I64">
            <v>41</v>
          </cell>
          <cell r="J64"/>
          <cell r="K64">
            <v>52</v>
          </cell>
          <cell r="L64"/>
          <cell r="M64">
            <v>38</v>
          </cell>
          <cell r="N64"/>
        </row>
        <row r="65">
          <cell r="B65" t="str">
            <v>R7</v>
          </cell>
          <cell r="C65">
            <v>35</v>
          </cell>
          <cell r="D65"/>
          <cell r="E65">
            <v>37</v>
          </cell>
          <cell r="F65"/>
          <cell r="G65">
            <v>30</v>
          </cell>
          <cell r="H65"/>
          <cell r="I65">
            <v>43</v>
          </cell>
          <cell r="J65"/>
          <cell r="K65">
            <v>40</v>
          </cell>
          <cell r="L65"/>
          <cell r="M65">
            <v>49</v>
          </cell>
          <cell r="N65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4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0" width="4.6328125" customWidth="1"/>
    <col min="11" max="11" width="5.453125" customWidth="1"/>
    <col min="12" max="14" width="4.6328125" customWidth="1"/>
    <col min="15" max="15" width="6.54296875" customWidth="1"/>
    <col min="16" max="21" width="4.6328125" customWidth="1"/>
    <col min="22" max="22" width="5.0898437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4.25" customHeight="1" thickBot="1">
      <c r="Y1" s="165"/>
      <c r="Z1" s="165"/>
      <c r="AA1" s="165"/>
      <c r="AB1" s="165"/>
      <c r="AC1" s="165"/>
    </row>
    <row r="2" spans="1:29" ht="36" customHeight="1" thickBot="1">
      <c r="A2" s="1" t="s">
        <v>0</v>
      </c>
      <c r="B2" s="2">
        <v>11</v>
      </c>
      <c r="C2" s="369" t="s">
        <v>1</v>
      </c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1"/>
      <c r="Y2" s="165"/>
      <c r="Z2" s="165"/>
      <c r="AA2" s="165"/>
      <c r="AB2" s="165"/>
      <c r="AC2" s="165"/>
    </row>
    <row r="3" spans="1:29" ht="2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165"/>
      <c r="Z3" s="165"/>
      <c r="AA3" s="165"/>
      <c r="AB3" s="165"/>
      <c r="AC3" s="165"/>
    </row>
    <row r="4" spans="1:29" ht="29.25" customHeight="1">
      <c r="B4" s="189" t="s">
        <v>2</v>
      </c>
      <c r="C4" s="189"/>
      <c r="D4" s="189"/>
      <c r="E4" s="189"/>
      <c r="F4" s="109" t="s">
        <v>3</v>
      </c>
      <c r="G4" s="109"/>
      <c r="H4" s="8" t="s">
        <v>4</v>
      </c>
    </row>
    <row r="5" spans="1:29" ht="29.25" customHeight="1">
      <c r="B5" s="372" t="s">
        <v>5</v>
      </c>
      <c r="C5" s="373"/>
      <c r="D5" s="374" t="s">
        <v>6</v>
      </c>
      <c r="E5" s="374"/>
      <c r="F5" s="374"/>
      <c r="G5" s="374"/>
      <c r="H5" s="375"/>
      <c r="I5" s="372" t="s">
        <v>5</v>
      </c>
      <c r="J5" s="373"/>
      <c r="K5" s="376" t="s">
        <v>7</v>
      </c>
      <c r="L5" s="374"/>
      <c r="M5" s="374"/>
      <c r="N5" s="374"/>
      <c r="O5" s="374"/>
      <c r="P5" s="375"/>
      <c r="Q5" s="372" t="s">
        <v>5</v>
      </c>
      <c r="R5" s="373"/>
      <c r="S5" s="376" t="s">
        <v>7</v>
      </c>
      <c r="T5" s="374"/>
      <c r="U5" s="374"/>
      <c r="V5" s="374"/>
      <c r="W5" s="374"/>
      <c r="X5" s="375"/>
    </row>
    <row r="6" spans="1:29" ht="41.25" customHeight="1">
      <c r="B6" s="360" t="s">
        <v>8</v>
      </c>
      <c r="C6" s="361"/>
      <c r="D6" s="366" t="s">
        <v>9</v>
      </c>
      <c r="E6" s="367"/>
      <c r="F6" s="367"/>
      <c r="G6" s="367"/>
      <c r="H6" s="368"/>
      <c r="I6" s="355" t="s">
        <v>10</v>
      </c>
      <c r="J6" s="355"/>
      <c r="K6" s="356" t="s">
        <v>11</v>
      </c>
      <c r="L6" s="356"/>
      <c r="M6" s="356"/>
      <c r="N6" s="356"/>
      <c r="O6" s="356"/>
      <c r="P6" s="356"/>
      <c r="Q6" s="360" t="s">
        <v>12</v>
      </c>
      <c r="R6" s="361"/>
      <c r="S6" s="356" t="s">
        <v>13</v>
      </c>
      <c r="T6" s="356"/>
      <c r="U6" s="356"/>
      <c r="V6" s="356"/>
      <c r="W6" s="356"/>
      <c r="X6" s="356"/>
    </row>
    <row r="7" spans="1:29" ht="41.25" customHeight="1">
      <c r="B7" s="362"/>
      <c r="C7" s="363"/>
      <c r="D7" s="366" t="s">
        <v>14</v>
      </c>
      <c r="E7" s="367"/>
      <c r="F7" s="367"/>
      <c r="G7" s="367"/>
      <c r="H7" s="368"/>
      <c r="I7" s="355" t="s">
        <v>15</v>
      </c>
      <c r="J7" s="355"/>
      <c r="K7" s="356" t="s">
        <v>16</v>
      </c>
      <c r="L7" s="356"/>
      <c r="M7" s="356"/>
      <c r="N7" s="356"/>
      <c r="O7" s="356"/>
      <c r="P7" s="356"/>
      <c r="Q7" s="364"/>
      <c r="R7" s="365"/>
      <c r="S7" s="356" t="s">
        <v>17</v>
      </c>
      <c r="T7" s="356"/>
      <c r="U7" s="356"/>
      <c r="V7" s="356"/>
      <c r="W7" s="356"/>
      <c r="X7" s="356"/>
    </row>
    <row r="8" spans="1:29" ht="41.25" customHeight="1">
      <c r="B8" s="364"/>
      <c r="C8" s="365"/>
      <c r="D8" s="352" t="s">
        <v>18</v>
      </c>
      <c r="E8" s="353"/>
      <c r="F8" s="353"/>
      <c r="G8" s="353"/>
      <c r="H8" s="354"/>
      <c r="I8" s="355" t="s">
        <v>19</v>
      </c>
      <c r="J8" s="355"/>
      <c r="K8" s="356" t="s">
        <v>20</v>
      </c>
      <c r="L8" s="356"/>
      <c r="M8" s="356"/>
      <c r="N8" s="356"/>
      <c r="O8" s="356"/>
      <c r="P8" s="356"/>
      <c r="Q8" s="355"/>
      <c r="R8" s="355"/>
      <c r="S8" s="357"/>
      <c r="T8" s="357"/>
      <c r="U8" s="357"/>
      <c r="V8" s="357"/>
      <c r="W8" s="357"/>
      <c r="X8" s="357"/>
    </row>
    <row r="9" spans="1:29" ht="29.2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29.2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9.2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9.2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9.2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9.2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9.2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9.2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4" ht="29.2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4" ht="29.2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4" ht="29.2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4" ht="29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4" ht="29.2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4" ht="29.2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4" ht="29.2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4" ht="29.25" customHeight="1">
      <c r="A24" s="3"/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S24" s="10"/>
    </row>
    <row r="25" spans="1:24" ht="29.25" customHeight="1">
      <c r="A25" s="3"/>
      <c r="B25" s="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  <c r="S25" s="10"/>
    </row>
    <row r="26" spans="1:24" ht="29.25" customHeight="1">
      <c r="A26" s="3"/>
      <c r="B26" s="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  <c r="S26" s="10"/>
    </row>
    <row r="27" spans="1:24" ht="29.25" customHeight="1">
      <c r="A27" s="3"/>
      <c r="B27" s="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/>
      <c r="S27" s="10"/>
    </row>
    <row r="28" spans="1:24" ht="39" customHeight="1">
      <c r="A28" s="3"/>
      <c r="B28" s="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4" ht="9" customHeight="1">
      <c r="B29" s="13"/>
      <c r="C29" s="13"/>
      <c r="D29" s="14"/>
      <c r="E29" s="15"/>
      <c r="F29" s="15"/>
      <c r="G29" s="15"/>
      <c r="H29" s="15"/>
      <c r="I29" s="15"/>
      <c r="J29" s="15"/>
      <c r="K29" s="15"/>
      <c r="L29" s="16"/>
      <c r="M29" s="16"/>
      <c r="N29" s="16"/>
      <c r="O29" s="16"/>
      <c r="P29" s="16"/>
      <c r="Q29" s="17"/>
      <c r="R29" s="17"/>
      <c r="S29" s="17"/>
      <c r="T29" s="16"/>
      <c r="U29" s="16"/>
      <c r="V29" s="16"/>
    </row>
    <row r="30" spans="1:24" ht="39" customHeight="1">
      <c r="A30" s="3"/>
      <c r="B30" s="3"/>
      <c r="C30" s="11"/>
      <c r="D30" s="11"/>
      <c r="E30" s="11"/>
      <c r="F30" s="11"/>
      <c r="G30" s="11"/>
      <c r="H30" s="11"/>
      <c r="I30" s="11"/>
      <c r="J30" s="11"/>
      <c r="K30" s="11"/>
      <c r="L30" s="18"/>
      <c r="M30" s="18"/>
    </row>
    <row r="31" spans="1:24" ht="25" customHeight="1">
      <c r="B31" s="3"/>
      <c r="C31" s="3"/>
      <c r="D31" s="3"/>
      <c r="E31" s="3"/>
      <c r="F31" s="3"/>
      <c r="G31" s="3"/>
      <c r="H31" s="3"/>
      <c r="I31" s="3"/>
      <c r="J31" s="19"/>
      <c r="K31" s="19"/>
      <c r="L31" s="20"/>
      <c r="M31" s="21"/>
      <c r="N31" s="5"/>
      <c r="O31" s="5"/>
      <c r="P31" s="5"/>
      <c r="Q31" s="5"/>
      <c r="R31" s="6"/>
      <c r="S31" s="7"/>
      <c r="T31" s="6"/>
      <c r="U31" s="7"/>
      <c r="V31" s="7"/>
    </row>
    <row r="32" spans="1:24" ht="29.25" customHeight="1">
      <c r="A32" s="22">
        <v>1</v>
      </c>
      <c r="B32" s="138" t="s">
        <v>21</v>
      </c>
      <c r="C32" s="168"/>
      <c r="D32" s="358"/>
      <c r="E32" s="359"/>
      <c r="F32" s="359"/>
      <c r="G32" s="23"/>
      <c r="H32" s="23"/>
      <c r="I32" s="24"/>
      <c r="J32" s="24"/>
      <c r="K32" s="24"/>
      <c r="L32" s="25"/>
      <c r="M32" s="25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:29" ht="9" customHeight="1">
      <c r="A33" s="3"/>
      <c r="B33" s="3"/>
      <c r="C33" s="27"/>
      <c r="D33" s="28"/>
      <c r="E33" s="28"/>
      <c r="F33" s="28"/>
      <c r="G33" s="28"/>
      <c r="H33" s="28"/>
      <c r="I33" s="19"/>
      <c r="J33" s="19"/>
      <c r="K33" s="29"/>
      <c r="L33" s="18"/>
      <c r="M33" s="18"/>
      <c r="N33" s="11"/>
      <c r="O33" s="11"/>
      <c r="P33" s="11"/>
      <c r="Q33" s="30"/>
      <c r="R33" s="30"/>
      <c r="S33" s="30"/>
    </row>
    <row r="34" spans="1:29" ht="29.25" customHeight="1" thickBot="1">
      <c r="A34" s="3"/>
      <c r="B34" s="283" t="s">
        <v>22</v>
      </c>
      <c r="C34" s="350"/>
      <c r="D34" s="351"/>
      <c r="E34" s="351"/>
      <c r="F34" s="351"/>
      <c r="G34" s="351"/>
      <c r="H34" s="109" t="s">
        <v>3</v>
      </c>
      <c r="I34" s="109"/>
      <c r="J34" s="31" t="s">
        <v>4</v>
      </c>
      <c r="K34" s="32"/>
      <c r="L34" s="33"/>
      <c r="M34" s="33"/>
    </row>
    <row r="35" spans="1:29" ht="33" customHeight="1">
      <c r="A35" s="3"/>
      <c r="B35" s="323" t="s">
        <v>23</v>
      </c>
      <c r="C35" s="324"/>
      <c r="D35" s="318" t="s">
        <v>24</v>
      </c>
      <c r="E35" s="319"/>
      <c r="F35" s="316" t="s">
        <v>25</v>
      </c>
      <c r="G35" s="317"/>
      <c r="H35" s="316" t="s">
        <v>26</v>
      </c>
      <c r="I35" s="317"/>
      <c r="J35" s="318" t="s">
        <v>27</v>
      </c>
      <c r="K35" s="319"/>
      <c r="L35" s="348" t="s">
        <v>28</v>
      </c>
      <c r="M35" s="349"/>
    </row>
    <row r="36" spans="1:29" ht="29.25" customHeight="1">
      <c r="A36" s="3"/>
      <c r="B36" s="342" t="s">
        <v>29</v>
      </c>
      <c r="C36" s="343"/>
      <c r="D36" s="344">
        <v>3366</v>
      </c>
      <c r="E36" s="345"/>
      <c r="F36" s="344">
        <v>3395</v>
      </c>
      <c r="G36" s="345"/>
      <c r="H36" s="344">
        <v>3389</v>
      </c>
      <c r="I36" s="345"/>
      <c r="J36" s="344">
        <v>3311</v>
      </c>
      <c r="K36" s="345"/>
      <c r="L36" s="346">
        <v>3417</v>
      </c>
      <c r="M36" s="347"/>
    </row>
    <row r="37" spans="1:29" ht="29.25" customHeight="1">
      <c r="A37" s="3"/>
      <c r="B37" s="342" t="s">
        <v>30</v>
      </c>
      <c r="C37" s="343"/>
      <c r="D37" s="344">
        <v>3716</v>
      </c>
      <c r="E37" s="345"/>
      <c r="F37" s="344">
        <v>3727</v>
      </c>
      <c r="G37" s="345"/>
      <c r="H37" s="344">
        <v>3710</v>
      </c>
      <c r="I37" s="345"/>
      <c r="J37" s="344">
        <v>3612</v>
      </c>
      <c r="K37" s="345"/>
      <c r="L37" s="346">
        <v>3791</v>
      </c>
      <c r="M37" s="347"/>
    </row>
    <row r="38" spans="1:29" ht="29.25" customHeight="1">
      <c r="A38" s="3"/>
      <c r="B38" s="335" t="s">
        <v>31</v>
      </c>
      <c r="C38" s="336"/>
      <c r="D38" s="337">
        <f>SUM(D36:E37)</f>
        <v>7082</v>
      </c>
      <c r="E38" s="338"/>
      <c r="F38" s="337">
        <f t="shared" ref="F38" si="0">SUM(F36:G37)</f>
        <v>7122</v>
      </c>
      <c r="G38" s="338"/>
      <c r="H38" s="339">
        <f t="shared" ref="H38" si="1">SUM(H36:I37)</f>
        <v>7099</v>
      </c>
      <c r="I38" s="340"/>
      <c r="J38" s="339">
        <f t="shared" ref="J38" si="2">SUM(J36:K37)</f>
        <v>6923</v>
      </c>
      <c r="K38" s="340"/>
      <c r="L38" s="337">
        <f t="shared" ref="L38" si="3">SUM(L36:M37)</f>
        <v>7208</v>
      </c>
      <c r="M38" s="341"/>
      <c r="Y38" s="34"/>
      <c r="Z38" s="34"/>
      <c r="AA38" s="34"/>
      <c r="AB38" s="34"/>
      <c r="AC38" s="34"/>
    </row>
    <row r="39" spans="1:29" ht="29.25" customHeight="1" thickBot="1">
      <c r="A39" s="3"/>
      <c r="B39" s="328" t="s">
        <v>32</v>
      </c>
      <c r="C39" s="329"/>
      <c r="D39" s="330">
        <v>4349</v>
      </c>
      <c r="E39" s="331"/>
      <c r="F39" s="330">
        <v>4390</v>
      </c>
      <c r="G39" s="331"/>
      <c r="H39" s="332">
        <v>4416</v>
      </c>
      <c r="I39" s="333"/>
      <c r="J39" s="332">
        <v>4355</v>
      </c>
      <c r="K39" s="333"/>
      <c r="L39" s="330">
        <v>4701</v>
      </c>
      <c r="M39" s="334"/>
      <c r="Y39" s="34"/>
      <c r="Z39" s="34"/>
      <c r="AA39" s="34"/>
      <c r="AB39" s="34"/>
      <c r="AC39" s="34"/>
    </row>
    <row r="40" spans="1:29" ht="12" customHeight="1">
      <c r="A40" s="3"/>
      <c r="B40" s="3"/>
      <c r="C40" s="35"/>
      <c r="D40" s="36"/>
      <c r="E40" s="37"/>
      <c r="F40" s="36"/>
      <c r="G40" s="37"/>
      <c r="H40" s="32"/>
      <c r="I40" s="32"/>
      <c r="J40" s="32"/>
      <c r="K40" s="32"/>
      <c r="Y40" s="34"/>
      <c r="Z40" s="34"/>
      <c r="AA40" s="34"/>
      <c r="AB40" s="34"/>
      <c r="AC40" s="34"/>
    </row>
    <row r="41" spans="1:29" ht="29.25" customHeight="1" thickBot="1">
      <c r="B41" s="322" t="s">
        <v>33</v>
      </c>
      <c r="C41" s="322"/>
      <c r="D41" s="322"/>
      <c r="E41" s="322"/>
      <c r="F41" s="322"/>
      <c r="G41" s="322"/>
      <c r="H41" s="109" t="s">
        <v>3</v>
      </c>
      <c r="I41" s="109"/>
      <c r="J41" s="8" t="s">
        <v>4</v>
      </c>
      <c r="P41" s="38"/>
      <c r="Q41" s="38"/>
      <c r="R41" s="30"/>
      <c r="S41" s="30"/>
      <c r="T41" s="30"/>
      <c r="Y41" s="34"/>
      <c r="Z41" s="34"/>
      <c r="AA41" s="34"/>
      <c r="AB41" s="34"/>
      <c r="AC41" s="34"/>
    </row>
    <row r="42" spans="1:29" ht="34.5" customHeight="1">
      <c r="B42" s="323" t="s">
        <v>23</v>
      </c>
      <c r="C42" s="324"/>
      <c r="D42" s="325" t="s">
        <v>24</v>
      </c>
      <c r="E42" s="319"/>
      <c r="F42" s="326" t="s">
        <v>34</v>
      </c>
      <c r="G42" s="327"/>
      <c r="H42" s="316" t="s">
        <v>25</v>
      </c>
      <c r="I42" s="317"/>
      <c r="J42" s="314" t="s">
        <v>34</v>
      </c>
      <c r="K42" s="315"/>
      <c r="L42" s="316" t="s">
        <v>26</v>
      </c>
      <c r="M42" s="317"/>
      <c r="N42" s="314" t="s">
        <v>34</v>
      </c>
      <c r="O42" s="315"/>
      <c r="P42" s="318" t="s">
        <v>27</v>
      </c>
      <c r="Q42" s="319"/>
      <c r="R42" s="320" t="s">
        <v>34</v>
      </c>
      <c r="S42" s="311"/>
      <c r="T42" s="321" t="s">
        <v>28</v>
      </c>
      <c r="U42" s="319"/>
      <c r="V42" s="310" t="s">
        <v>34</v>
      </c>
      <c r="W42" s="311"/>
      <c r="Y42" s="34"/>
      <c r="Z42" s="34"/>
      <c r="AA42" s="34"/>
      <c r="AB42" s="34"/>
      <c r="AC42" s="34"/>
    </row>
    <row r="43" spans="1:29" ht="24.75" customHeight="1">
      <c r="B43" s="312" t="s">
        <v>35</v>
      </c>
      <c r="C43" s="313"/>
      <c r="D43" s="308">
        <v>660</v>
      </c>
      <c r="E43" s="309"/>
      <c r="F43" s="302">
        <f>D43/D$46</f>
        <v>9.31940129906806E-2</v>
      </c>
      <c r="G43" s="303"/>
      <c r="H43" s="308">
        <v>680</v>
      </c>
      <c r="I43" s="309"/>
      <c r="J43" s="302">
        <f>H43/H$46</f>
        <v>9.5478798090424033E-2</v>
      </c>
      <c r="K43" s="303"/>
      <c r="L43" s="300">
        <v>684</v>
      </c>
      <c r="M43" s="301"/>
      <c r="N43" s="302">
        <f>L43/L$46</f>
        <v>9.6351598816734746E-2</v>
      </c>
      <c r="O43" s="303"/>
      <c r="P43" s="300">
        <v>654</v>
      </c>
      <c r="Q43" s="301"/>
      <c r="R43" s="302">
        <f>P43/P$46</f>
        <v>9.4467716307958971E-2</v>
      </c>
      <c r="S43" s="303"/>
      <c r="T43" s="300">
        <v>624</v>
      </c>
      <c r="U43" s="301"/>
      <c r="V43" s="302">
        <f>T43/T$46</f>
        <v>8.6570477247502775E-2</v>
      </c>
      <c r="W43" s="303"/>
      <c r="Y43" s="34"/>
      <c r="Z43" s="34"/>
      <c r="AA43" s="34"/>
      <c r="AB43" s="34"/>
      <c r="AC43" s="34"/>
    </row>
    <row r="44" spans="1:29" ht="24.75" customHeight="1">
      <c r="B44" s="306" t="s">
        <v>36</v>
      </c>
      <c r="C44" s="307"/>
      <c r="D44" s="308">
        <v>4288</v>
      </c>
      <c r="E44" s="309"/>
      <c r="F44" s="302">
        <f t="shared" ref="F44:F45" si="4">D44/D$46</f>
        <v>0.60547867833945213</v>
      </c>
      <c r="G44" s="303"/>
      <c r="H44" s="308">
        <v>4301</v>
      </c>
      <c r="I44" s="309"/>
      <c r="J44" s="302">
        <f t="shared" ref="J44:J45" si="5">H44/H$46</f>
        <v>0.60390339792193204</v>
      </c>
      <c r="K44" s="303"/>
      <c r="L44" s="300">
        <v>4282</v>
      </c>
      <c r="M44" s="301"/>
      <c r="N44" s="302">
        <f t="shared" ref="N44:N45" si="6">L44/L$46</f>
        <v>0.60318354697844767</v>
      </c>
      <c r="O44" s="303"/>
      <c r="P44" s="300">
        <v>4056</v>
      </c>
      <c r="Q44" s="301"/>
      <c r="R44" s="302">
        <f t="shared" ref="R44:R45" si="7">P44/P$46</f>
        <v>0.58587317636862635</v>
      </c>
      <c r="S44" s="303"/>
      <c r="T44" s="300">
        <v>4341</v>
      </c>
      <c r="U44" s="301"/>
      <c r="V44" s="302">
        <f t="shared" ref="V44:V45" si="8">T44/T$46</f>
        <v>0.60224750277469474</v>
      </c>
      <c r="W44" s="303"/>
    </row>
    <row r="45" spans="1:29" ht="24.75" customHeight="1">
      <c r="B45" s="306" t="s">
        <v>37</v>
      </c>
      <c r="C45" s="307"/>
      <c r="D45" s="308">
        <v>2134</v>
      </c>
      <c r="E45" s="309"/>
      <c r="F45" s="302">
        <f t="shared" si="4"/>
        <v>0.30132730866986729</v>
      </c>
      <c r="G45" s="303"/>
      <c r="H45" s="308">
        <v>2141</v>
      </c>
      <c r="I45" s="309"/>
      <c r="J45" s="302">
        <f t="shared" si="5"/>
        <v>0.30061780398764393</v>
      </c>
      <c r="K45" s="303"/>
      <c r="L45" s="300">
        <v>2133</v>
      </c>
      <c r="M45" s="301"/>
      <c r="N45" s="302">
        <f t="shared" si="6"/>
        <v>0.30046485420481756</v>
      </c>
      <c r="O45" s="303"/>
      <c r="P45" s="300">
        <v>2213</v>
      </c>
      <c r="Q45" s="301"/>
      <c r="R45" s="302">
        <f t="shared" si="7"/>
        <v>0.31965910732341468</v>
      </c>
      <c r="S45" s="303"/>
      <c r="T45" s="300">
        <v>2243</v>
      </c>
      <c r="U45" s="301"/>
      <c r="V45" s="302">
        <f t="shared" si="8"/>
        <v>0.31118201997780243</v>
      </c>
      <c r="W45" s="303"/>
    </row>
    <row r="46" spans="1:29" ht="24.75" customHeight="1" thickBot="1">
      <c r="B46" s="304" t="s">
        <v>38</v>
      </c>
      <c r="C46" s="305"/>
      <c r="D46" s="295">
        <f>SUM(D43:E45)</f>
        <v>7082</v>
      </c>
      <c r="E46" s="296"/>
      <c r="F46" s="293"/>
      <c r="G46" s="294"/>
      <c r="H46" s="295">
        <f>SUM(H43:I45)</f>
        <v>7122</v>
      </c>
      <c r="I46" s="296"/>
      <c r="J46" s="293"/>
      <c r="K46" s="294"/>
      <c r="L46" s="295">
        <f>SUM(L43:M45)</f>
        <v>7099</v>
      </c>
      <c r="M46" s="296"/>
      <c r="N46" s="293"/>
      <c r="O46" s="294"/>
      <c r="P46" s="295">
        <f>SUM(P43:Q45)</f>
        <v>6923</v>
      </c>
      <c r="Q46" s="296"/>
      <c r="R46" s="297"/>
      <c r="S46" s="298"/>
      <c r="T46" s="295">
        <f>SUM(T43:U45)</f>
        <v>7208</v>
      </c>
      <c r="U46" s="296"/>
      <c r="V46" s="297"/>
      <c r="W46" s="298"/>
    </row>
    <row r="47" spans="1:29" ht="29.25" customHeight="1"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38"/>
      <c r="Q47" s="38"/>
      <c r="R47" s="30"/>
      <c r="S47" s="30"/>
      <c r="T47" s="30"/>
    </row>
    <row r="48" spans="1:29" ht="54" customHeight="1">
      <c r="A48" s="3"/>
      <c r="B48" s="3"/>
      <c r="C48" s="35"/>
      <c r="D48" s="3"/>
      <c r="E48" s="3"/>
      <c r="F48" s="3"/>
      <c r="G48" s="3"/>
      <c r="H48" s="39"/>
      <c r="I48" s="40"/>
      <c r="J48" s="3"/>
      <c r="K48" s="11"/>
      <c r="L48" s="11"/>
      <c r="M48" s="41"/>
      <c r="N48" s="41"/>
      <c r="O48" s="38"/>
      <c r="P48" s="38"/>
      <c r="Q48" s="30"/>
      <c r="R48" s="30"/>
      <c r="S48" s="30"/>
    </row>
    <row r="49" spans="1:24" ht="54" customHeight="1">
      <c r="A49" s="3"/>
      <c r="B49" s="3"/>
      <c r="C49" s="35"/>
      <c r="D49" s="3"/>
      <c r="E49" s="3"/>
      <c r="F49" s="3"/>
      <c r="G49" s="3"/>
      <c r="H49" s="39"/>
      <c r="I49" s="40"/>
      <c r="J49" s="3"/>
      <c r="K49" s="11"/>
      <c r="L49" s="11"/>
      <c r="M49" s="41"/>
      <c r="N49" s="41"/>
      <c r="O49" s="38"/>
      <c r="P49" s="38"/>
      <c r="Q49" s="30"/>
      <c r="R49" s="30"/>
      <c r="S49" s="30"/>
    </row>
    <row r="50" spans="1:24" ht="54" customHeight="1">
      <c r="A50" s="3"/>
      <c r="B50" s="3"/>
      <c r="C50" s="35"/>
      <c r="D50" s="3"/>
      <c r="E50" s="3"/>
      <c r="F50" s="3"/>
      <c r="G50" s="3"/>
      <c r="H50" s="39"/>
      <c r="I50" s="40"/>
      <c r="J50" s="3"/>
      <c r="K50" s="11"/>
      <c r="L50" s="11"/>
      <c r="M50" s="41"/>
      <c r="N50" s="41"/>
      <c r="O50" s="38"/>
      <c r="P50" s="38"/>
      <c r="Q50" s="30"/>
      <c r="R50" s="30"/>
      <c r="S50" s="30"/>
    </row>
    <row r="51" spans="1:24" ht="54" customHeight="1">
      <c r="A51" s="3"/>
      <c r="B51" s="3"/>
      <c r="C51" s="35"/>
      <c r="D51" s="3"/>
      <c r="E51" s="3"/>
      <c r="F51" s="3"/>
      <c r="G51" s="3"/>
      <c r="H51" s="39"/>
      <c r="I51" s="40"/>
      <c r="J51" s="3"/>
      <c r="K51" s="11"/>
      <c r="L51" s="11"/>
      <c r="M51" s="41"/>
      <c r="N51" s="41"/>
      <c r="O51" s="38"/>
      <c r="P51" s="38"/>
      <c r="Q51" s="30"/>
      <c r="R51" s="30"/>
      <c r="S51" s="30"/>
    </row>
    <row r="52" spans="1:24" ht="29.25" customHeight="1">
      <c r="A52" s="3"/>
      <c r="B52" s="3"/>
      <c r="C52" s="35"/>
      <c r="D52" s="3"/>
      <c r="E52" s="3"/>
      <c r="F52" s="3"/>
      <c r="G52" s="3"/>
      <c r="H52" s="39"/>
      <c r="I52" s="40"/>
      <c r="J52" s="3"/>
      <c r="K52" s="11"/>
      <c r="L52" s="11"/>
      <c r="M52" s="41"/>
      <c r="N52" s="41"/>
      <c r="O52" s="38"/>
      <c r="P52" s="38"/>
      <c r="Q52" s="30"/>
      <c r="R52" s="30"/>
      <c r="S52" s="30"/>
    </row>
    <row r="53" spans="1:24" ht="29.25" customHeight="1">
      <c r="A53" s="3"/>
      <c r="B53" s="3"/>
      <c r="C53" s="35"/>
      <c r="D53" s="3"/>
      <c r="E53" s="3"/>
      <c r="F53" s="3"/>
      <c r="G53" s="3"/>
      <c r="H53" s="39"/>
      <c r="I53" s="40"/>
      <c r="J53" s="3"/>
      <c r="K53" s="11"/>
      <c r="L53" s="11"/>
      <c r="M53" s="41"/>
      <c r="N53" s="41"/>
      <c r="O53" s="38"/>
      <c r="P53" s="38"/>
      <c r="Q53" s="30"/>
      <c r="R53" s="30"/>
      <c r="S53" s="30"/>
    </row>
    <row r="54" spans="1:24" ht="29.25" customHeight="1">
      <c r="A54" s="22">
        <v>2</v>
      </c>
      <c r="B54" s="138" t="s">
        <v>39</v>
      </c>
      <c r="C54" s="168"/>
      <c r="D54" s="168"/>
      <c r="E54" s="169"/>
      <c r="F54" s="169"/>
      <c r="G54" s="42"/>
      <c r="H54" s="42"/>
      <c r="I54" s="42"/>
      <c r="J54" s="42"/>
      <c r="K54" s="42"/>
      <c r="L54" s="43"/>
      <c r="M54" s="43"/>
      <c r="N54" s="43"/>
      <c r="O54" s="43"/>
      <c r="P54" s="43"/>
      <c r="Q54" s="43"/>
      <c r="R54" s="44"/>
      <c r="S54" s="45"/>
      <c r="T54" s="44"/>
      <c r="U54" s="45"/>
      <c r="V54" s="45"/>
      <c r="W54" s="26"/>
      <c r="X54" s="26"/>
    </row>
    <row r="55" spans="1:24" ht="29.5" customHeight="1">
      <c r="A55" s="46"/>
      <c r="B55" s="47"/>
      <c r="C55" s="48"/>
      <c r="D55" s="48"/>
      <c r="E55" s="49"/>
      <c r="F55" s="49"/>
      <c r="G55" s="3"/>
      <c r="H55" s="3"/>
      <c r="I55" s="3"/>
      <c r="J55" s="3"/>
      <c r="K55" s="3"/>
      <c r="L55" s="5"/>
      <c r="M55" s="5"/>
      <c r="N55" s="5"/>
      <c r="O55" s="5"/>
      <c r="P55" s="5"/>
      <c r="Q55" s="5"/>
      <c r="R55" s="6"/>
      <c r="S55" s="7"/>
      <c r="T55" s="6"/>
      <c r="U55" s="7"/>
      <c r="V55" s="7"/>
    </row>
    <row r="56" spans="1:24" ht="29.25" customHeight="1">
      <c r="A56" s="46"/>
      <c r="B56" s="288" t="s">
        <v>40</v>
      </c>
      <c r="C56" s="288"/>
      <c r="D56" s="288"/>
      <c r="E56" s="50"/>
      <c r="F56" s="50"/>
      <c r="G56" s="51"/>
      <c r="H56" s="51"/>
      <c r="I56" s="8"/>
      <c r="J56" s="3"/>
      <c r="K56" s="3"/>
      <c r="L56" s="5"/>
      <c r="M56" s="5"/>
      <c r="N56" s="5"/>
      <c r="O56" s="5"/>
      <c r="P56" s="5"/>
      <c r="Q56" s="5"/>
      <c r="R56" s="6"/>
      <c r="S56" s="7"/>
      <c r="T56" s="6"/>
      <c r="U56" s="7"/>
      <c r="V56" s="7"/>
    </row>
    <row r="57" spans="1:24" ht="29.25" customHeight="1">
      <c r="A57" s="52"/>
      <c r="B57" s="289" t="s">
        <v>41</v>
      </c>
      <c r="C57" s="289"/>
      <c r="D57" s="289" t="s">
        <v>42</v>
      </c>
      <c r="E57" s="289"/>
      <c r="F57" s="289"/>
      <c r="G57" s="290"/>
      <c r="H57" s="290"/>
      <c r="I57" s="290"/>
      <c r="J57" s="290" t="s">
        <v>43</v>
      </c>
      <c r="K57" s="290"/>
      <c r="L57" s="291">
        <v>16829</v>
      </c>
      <c r="M57" s="292"/>
      <c r="N57" s="292"/>
      <c r="O57" s="292"/>
      <c r="P57" s="292"/>
      <c r="Q57" s="292"/>
      <c r="R57" s="280"/>
      <c r="S57" s="281"/>
      <c r="T57" s="282"/>
      <c r="U57" s="282"/>
      <c r="V57" s="282"/>
      <c r="W57" s="282"/>
      <c r="X57" s="282"/>
    </row>
    <row r="58" spans="1:24" ht="19.5" customHeight="1">
      <c r="A58" s="3"/>
      <c r="B58" s="3"/>
      <c r="C58" s="35"/>
      <c r="D58" s="3"/>
      <c r="E58" s="3"/>
      <c r="I58" s="40"/>
      <c r="J58" s="3"/>
      <c r="K58" s="11"/>
      <c r="L58" s="11"/>
      <c r="M58" s="41"/>
      <c r="N58" s="41"/>
      <c r="O58" s="38"/>
      <c r="P58" s="38"/>
      <c r="Q58" s="30"/>
      <c r="R58" s="30"/>
      <c r="S58" s="30"/>
    </row>
    <row r="59" spans="1:24" ht="29.25" customHeight="1" thickBot="1">
      <c r="B59" s="283" t="s">
        <v>44</v>
      </c>
      <c r="C59" s="283"/>
      <c r="D59" s="283"/>
      <c r="E59" s="283"/>
      <c r="F59" s="109" t="s">
        <v>3</v>
      </c>
      <c r="G59" s="109"/>
      <c r="H59" s="8" t="s">
        <v>4</v>
      </c>
      <c r="I59" s="53"/>
      <c r="J59" s="3"/>
    </row>
    <row r="60" spans="1:24" ht="36.75" customHeight="1">
      <c r="B60" s="54" t="s">
        <v>23</v>
      </c>
      <c r="C60" s="284" t="s">
        <v>45</v>
      </c>
      <c r="D60" s="285"/>
      <c r="E60" s="286" t="s">
        <v>46</v>
      </c>
      <c r="F60" s="285"/>
      <c r="G60" s="286" t="s">
        <v>47</v>
      </c>
      <c r="H60" s="285"/>
      <c r="I60" s="287" t="s">
        <v>48</v>
      </c>
      <c r="J60" s="287"/>
      <c r="K60" s="287" t="s">
        <v>49</v>
      </c>
      <c r="L60" s="287"/>
      <c r="M60" s="287" t="s">
        <v>50</v>
      </c>
      <c r="N60" s="286"/>
      <c r="O60" s="276" t="s">
        <v>51</v>
      </c>
      <c r="P60" s="277"/>
      <c r="Q60" s="278" t="s">
        <v>38</v>
      </c>
      <c r="R60" s="279"/>
    </row>
    <row r="61" spans="1:24" ht="36.75" customHeight="1">
      <c r="A61" s="12"/>
      <c r="B61" s="55" t="s">
        <v>24</v>
      </c>
      <c r="C61" s="273">
        <v>40</v>
      </c>
      <c r="D61" s="274"/>
      <c r="E61" s="273">
        <v>51</v>
      </c>
      <c r="F61" s="274"/>
      <c r="G61" s="273">
        <v>36</v>
      </c>
      <c r="H61" s="274"/>
      <c r="I61" s="273">
        <v>43</v>
      </c>
      <c r="J61" s="274"/>
      <c r="K61" s="275">
        <v>40</v>
      </c>
      <c r="L61" s="275"/>
      <c r="M61" s="273">
        <v>62</v>
      </c>
      <c r="N61" s="274"/>
      <c r="O61" s="269">
        <v>11</v>
      </c>
      <c r="P61" s="270"/>
      <c r="Q61" s="271">
        <f t="shared" ref="Q61:Q65" si="9">SUM(C61+E61+G61+I61+K61+M61)</f>
        <v>272</v>
      </c>
      <c r="R61" s="272"/>
    </row>
    <row r="62" spans="1:24" ht="36.75" customHeight="1">
      <c r="A62" s="12"/>
      <c r="B62" s="56" t="s">
        <v>25</v>
      </c>
      <c r="C62" s="273">
        <v>40</v>
      </c>
      <c r="D62" s="274"/>
      <c r="E62" s="273">
        <v>40</v>
      </c>
      <c r="F62" s="274"/>
      <c r="G62" s="273">
        <v>53</v>
      </c>
      <c r="H62" s="274"/>
      <c r="I62" s="273">
        <v>37</v>
      </c>
      <c r="J62" s="274"/>
      <c r="K62" s="275">
        <v>44</v>
      </c>
      <c r="L62" s="275"/>
      <c r="M62" s="275">
        <v>43</v>
      </c>
      <c r="N62" s="275"/>
      <c r="O62" s="269">
        <v>17</v>
      </c>
      <c r="P62" s="270"/>
      <c r="Q62" s="271">
        <f t="shared" si="9"/>
        <v>257</v>
      </c>
      <c r="R62" s="272"/>
    </row>
    <row r="63" spans="1:24" ht="36.75" customHeight="1">
      <c r="A63" s="12"/>
      <c r="B63" s="57" t="s">
        <v>26</v>
      </c>
      <c r="C63" s="273">
        <v>32</v>
      </c>
      <c r="D63" s="274"/>
      <c r="E63" s="273">
        <v>41</v>
      </c>
      <c r="F63" s="274"/>
      <c r="G63" s="273">
        <v>41</v>
      </c>
      <c r="H63" s="274"/>
      <c r="I63" s="273">
        <v>53</v>
      </c>
      <c r="J63" s="274"/>
      <c r="K63" s="273">
        <v>37</v>
      </c>
      <c r="L63" s="274"/>
      <c r="M63" s="275">
        <v>42</v>
      </c>
      <c r="N63" s="275"/>
      <c r="O63" s="269">
        <v>18</v>
      </c>
      <c r="P63" s="270"/>
      <c r="Q63" s="271">
        <f t="shared" si="9"/>
        <v>246</v>
      </c>
      <c r="R63" s="272"/>
    </row>
    <row r="64" spans="1:24" ht="36.75" customHeight="1">
      <c r="A64" s="12"/>
      <c r="B64" s="58" t="s">
        <v>27</v>
      </c>
      <c r="C64" s="266">
        <v>39</v>
      </c>
      <c r="D64" s="267"/>
      <c r="E64" s="266">
        <v>31</v>
      </c>
      <c r="F64" s="267"/>
      <c r="G64" s="266">
        <v>43</v>
      </c>
      <c r="H64" s="267"/>
      <c r="I64" s="266">
        <v>41</v>
      </c>
      <c r="J64" s="267"/>
      <c r="K64" s="268">
        <v>52</v>
      </c>
      <c r="L64" s="268"/>
      <c r="M64" s="268">
        <v>38</v>
      </c>
      <c r="N64" s="268"/>
      <c r="O64" s="255">
        <v>21</v>
      </c>
      <c r="P64" s="256"/>
      <c r="Q64" s="257">
        <f t="shared" si="9"/>
        <v>244</v>
      </c>
      <c r="R64" s="258"/>
    </row>
    <row r="65" spans="1:24" ht="36.75" customHeight="1" thickBot="1">
      <c r="A65" s="12"/>
      <c r="B65" s="59" t="s">
        <v>28</v>
      </c>
      <c r="C65" s="259">
        <v>35</v>
      </c>
      <c r="D65" s="260"/>
      <c r="E65" s="259">
        <v>37</v>
      </c>
      <c r="F65" s="260"/>
      <c r="G65" s="259">
        <v>30</v>
      </c>
      <c r="H65" s="260"/>
      <c r="I65" s="259">
        <v>43</v>
      </c>
      <c r="J65" s="260"/>
      <c r="K65" s="259">
        <v>40</v>
      </c>
      <c r="L65" s="260"/>
      <c r="M65" s="261">
        <v>49</v>
      </c>
      <c r="N65" s="261"/>
      <c r="O65" s="262">
        <v>28</v>
      </c>
      <c r="P65" s="263"/>
      <c r="Q65" s="264">
        <f t="shared" si="9"/>
        <v>234</v>
      </c>
      <c r="R65" s="265"/>
    </row>
    <row r="66" spans="1:24" ht="28.5" customHeight="1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30"/>
    </row>
    <row r="67" spans="1:24" ht="28.5" customHeight="1">
      <c r="B67" s="171" t="s">
        <v>52</v>
      </c>
      <c r="C67" s="172"/>
      <c r="D67" s="172"/>
      <c r="E67" s="172"/>
      <c r="F67" s="172"/>
      <c r="G67" s="172"/>
      <c r="H67" s="109" t="s">
        <v>3</v>
      </c>
      <c r="I67" s="109"/>
      <c r="J67" s="8" t="s">
        <v>4</v>
      </c>
    </row>
    <row r="68" spans="1:24" ht="26.25" customHeight="1">
      <c r="B68" s="254" t="s">
        <v>53</v>
      </c>
      <c r="C68" s="254"/>
      <c r="D68" s="254"/>
      <c r="E68" s="254"/>
      <c r="F68" s="254" t="s">
        <v>54</v>
      </c>
      <c r="G68" s="254"/>
      <c r="H68" s="254"/>
      <c r="I68" s="254"/>
      <c r="J68" s="254"/>
      <c r="K68" s="254"/>
      <c r="L68" s="254"/>
      <c r="M68" s="254" t="s">
        <v>55</v>
      </c>
      <c r="N68" s="254"/>
      <c r="O68" s="254"/>
      <c r="P68" s="254" t="s">
        <v>56</v>
      </c>
      <c r="Q68" s="254"/>
    </row>
    <row r="69" spans="1:24" ht="26.25" customHeight="1">
      <c r="B69" s="252" t="s">
        <v>57</v>
      </c>
      <c r="C69" s="252"/>
      <c r="D69" s="252"/>
      <c r="E69" s="252"/>
      <c r="F69" s="252" t="s">
        <v>57</v>
      </c>
      <c r="G69" s="252"/>
      <c r="H69" s="252"/>
      <c r="I69" s="252"/>
      <c r="J69" s="252"/>
      <c r="K69" s="252"/>
      <c r="L69" s="252"/>
      <c r="M69" s="252" t="s">
        <v>57</v>
      </c>
      <c r="N69" s="252"/>
      <c r="O69" s="252"/>
      <c r="P69" s="252" t="s">
        <v>57</v>
      </c>
      <c r="Q69" s="252"/>
    </row>
    <row r="70" spans="1:24" ht="20.25" customHeight="1"/>
    <row r="71" spans="1:24" ht="39" customHeight="1">
      <c r="A71" s="22">
        <v>3</v>
      </c>
      <c r="B71" s="138" t="s">
        <v>58</v>
      </c>
      <c r="C71" s="168"/>
      <c r="D71" s="168"/>
      <c r="E71" s="169"/>
      <c r="F71" s="169"/>
      <c r="G71" s="42"/>
      <c r="H71" s="42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26"/>
      <c r="U71" s="26"/>
      <c r="V71" s="26"/>
      <c r="W71" s="26"/>
      <c r="X71" s="26"/>
    </row>
    <row r="72" spans="1:24" ht="24.5" customHeight="1">
      <c r="A72" s="46"/>
      <c r="B72" s="47"/>
      <c r="C72" s="48"/>
      <c r="D72" s="48"/>
      <c r="E72" s="49"/>
      <c r="F72" s="49"/>
      <c r="G72" s="3"/>
      <c r="H72" s="3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24" ht="29.25" customHeight="1">
      <c r="A73" s="3"/>
      <c r="B73" s="189" t="s">
        <v>59</v>
      </c>
      <c r="C73" s="190"/>
      <c r="D73" s="190"/>
      <c r="E73" s="190"/>
      <c r="F73" s="253" t="s">
        <v>60</v>
      </c>
      <c r="G73" s="253"/>
      <c r="H73" s="253"/>
      <c r="I73" s="253"/>
      <c r="J73" s="253"/>
      <c r="K73" s="253"/>
      <c r="L73" s="253"/>
      <c r="M73" s="253"/>
      <c r="N73" s="253"/>
      <c r="O73" s="253"/>
      <c r="P73" s="109" t="s">
        <v>3</v>
      </c>
      <c r="Q73" s="109"/>
      <c r="R73" s="8" t="s">
        <v>4</v>
      </c>
      <c r="S73" s="61"/>
      <c r="T73" s="61"/>
      <c r="U73" s="61"/>
    </row>
    <row r="74" spans="1:24" ht="24.75" customHeight="1">
      <c r="A74" s="3"/>
      <c r="B74" s="249" t="s">
        <v>61</v>
      </c>
      <c r="C74" s="250"/>
      <c r="D74" s="250"/>
      <c r="E74" s="250"/>
      <c r="F74" s="250"/>
      <c r="G74" s="250"/>
      <c r="H74" s="250"/>
      <c r="I74" s="251"/>
      <c r="J74" s="110" t="s">
        <v>62</v>
      </c>
      <c r="K74" s="110"/>
      <c r="L74" s="110"/>
      <c r="M74" s="110"/>
      <c r="N74" s="110"/>
      <c r="O74" s="110"/>
      <c r="P74" s="249" t="s">
        <v>63</v>
      </c>
      <c r="Q74" s="251"/>
    </row>
    <row r="75" spans="1:24" ht="24.75" customHeight="1">
      <c r="A75" s="3"/>
      <c r="B75" s="239" t="s">
        <v>64</v>
      </c>
      <c r="C75" s="240"/>
      <c r="D75" s="240"/>
      <c r="E75" s="240"/>
      <c r="F75" s="240"/>
      <c r="G75" s="240"/>
      <c r="H75" s="240"/>
      <c r="I75" s="241"/>
      <c r="J75" s="104" t="s">
        <v>65</v>
      </c>
      <c r="K75" s="104"/>
      <c r="L75" s="104"/>
      <c r="M75" s="104"/>
      <c r="N75" s="104"/>
      <c r="O75" s="104"/>
      <c r="P75" s="244">
        <v>80</v>
      </c>
      <c r="Q75" s="245"/>
    </row>
    <row r="76" spans="1:24" ht="24.75" customHeight="1">
      <c r="A76" s="3"/>
      <c r="B76" s="239" t="s">
        <v>66</v>
      </c>
      <c r="C76" s="240"/>
      <c r="D76" s="240"/>
      <c r="E76" s="240"/>
      <c r="F76" s="240"/>
      <c r="G76" s="240"/>
      <c r="H76" s="240"/>
      <c r="I76" s="241"/>
      <c r="J76" s="242" t="s">
        <v>67</v>
      </c>
      <c r="K76" s="243"/>
      <c r="L76" s="243"/>
      <c r="M76" s="243"/>
      <c r="N76" s="243"/>
      <c r="O76" s="243"/>
      <c r="P76" s="244">
        <v>110</v>
      </c>
      <c r="Q76" s="245"/>
    </row>
    <row r="77" spans="1:24" ht="24.75" customHeight="1">
      <c r="A77" s="3"/>
      <c r="B77" s="246" t="s">
        <v>68</v>
      </c>
      <c r="C77" s="246"/>
      <c r="D77" s="246"/>
      <c r="E77" s="246"/>
      <c r="F77" s="246"/>
      <c r="G77" s="246"/>
      <c r="H77" s="246"/>
      <c r="I77" s="246"/>
      <c r="J77" s="247" t="s">
        <v>69</v>
      </c>
      <c r="K77" s="248"/>
      <c r="L77" s="248"/>
      <c r="M77" s="248"/>
      <c r="N77" s="248"/>
      <c r="O77" s="248"/>
      <c r="P77" s="244">
        <v>217</v>
      </c>
      <c r="Q77" s="245"/>
    </row>
    <row r="78" spans="1:24" ht="24.75" customHeight="1">
      <c r="A78" s="3"/>
      <c r="B78" s="231" t="s">
        <v>70</v>
      </c>
      <c r="C78" s="231"/>
      <c r="D78" s="231"/>
      <c r="E78" s="231"/>
      <c r="F78" s="231"/>
      <c r="G78" s="231"/>
      <c r="H78" s="231"/>
      <c r="I78" s="231"/>
      <c r="J78" s="164" t="s">
        <v>71</v>
      </c>
      <c r="K78" s="232"/>
      <c r="L78" s="232"/>
      <c r="M78" s="232"/>
      <c r="N78" s="232"/>
      <c r="O78" s="232"/>
      <c r="P78" s="233">
        <v>22</v>
      </c>
      <c r="Q78" s="234"/>
      <c r="V78" s="7"/>
      <c r="W78" s="7"/>
    </row>
    <row r="79" spans="1:24" ht="24.75" customHeight="1">
      <c r="A79" s="3"/>
      <c r="B79" s="3"/>
      <c r="C79" s="3"/>
      <c r="D79" s="3"/>
      <c r="E79" s="3"/>
      <c r="F79" s="3"/>
      <c r="G79" s="3"/>
      <c r="H79" s="3"/>
      <c r="I79" s="3"/>
      <c r="J79" s="235" t="s">
        <v>72</v>
      </c>
      <c r="K79" s="235"/>
      <c r="L79" s="235"/>
      <c r="M79" s="235"/>
      <c r="N79" s="235"/>
      <c r="O79" s="235"/>
      <c r="P79" s="236">
        <f>SUM(P75:Q78)</f>
        <v>429</v>
      </c>
      <c r="Q79" s="237"/>
      <c r="V79" s="7"/>
      <c r="W79" s="7"/>
    </row>
    <row r="80" spans="1:24" ht="24.75" customHeight="1">
      <c r="A80" s="46"/>
      <c r="B80" s="46"/>
      <c r="C80" s="46"/>
      <c r="D80" s="46"/>
      <c r="E80" s="46"/>
      <c r="F80" s="46"/>
      <c r="G80" s="46"/>
      <c r="H80" s="46"/>
      <c r="I80" s="46"/>
      <c r="J80" s="235" t="s">
        <v>73</v>
      </c>
      <c r="K80" s="235"/>
      <c r="L80" s="235"/>
      <c r="M80" s="235"/>
      <c r="N80" s="235"/>
      <c r="O80" s="235"/>
      <c r="P80" s="238">
        <f>SUM(P79)/L39</f>
        <v>9.1257179323548182E-2</v>
      </c>
      <c r="Q80" s="238"/>
    </row>
    <row r="81" spans="1:24" ht="24.75" customHeight="1">
      <c r="A81" s="46"/>
      <c r="B81" s="62"/>
      <c r="C81" s="62"/>
      <c r="D81" s="62"/>
      <c r="E81" s="62"/>
      <c r="F81" s="62"/>
      <c r="G81" s="62"/>
      <c r="H81" s="62"/>
      <c r="I81" s="62"/>
      <c r="J81" s="63"/>
      <c r="K81" s="63"/>
      <c r="L81" s="63"/>
      <c r="M81" s="63"/>
      <c r="N81" s="63"/>
      <c r="O81" s="63"/>
      <c r="P81" s="64"/>
      <c r="Q81" s="64"/>
    </row>
    <row r="82" spans="1:24" ht="27.75" customHeight="1">
      <c r="A82" s="46"/>
      <c r="B82" s="175" t="s">
        <v>74</v>
      </c>
      <c r="C82" s="167"/>
      <c r="D82" s="167"/>
      <c r="E82" s="167"/>
      <c r="F82" s="167"/>
      <c r="G82" s="167"/>
      <c r="H82" s="109" t="s">
        <v>3</v>
      </c>
      <c r="I82" s="109"/>
      <c r="J82" s="8" t="s">
        <v>4</v>
      </c>
      <c r="K82" s="63"/>
      <c r="L82" s="63"/>
      <c r="M82" s="63"/>
      <c r="N82" s="63"/>
      <c r="O82" s="63"/>
      <c r="P82" s="64"/>
      <c r="Q82" s="64"/>
      <c r="R82" s="7"/>
      <c r="S82" s="6"/>
      <c r="T82" s="7"/>
      <c r="U82" s="7"/>
    </row>
    <row r="83" spans="1:24" ht="24.75" customHeight="1">
      <c r="A83" s="46"/>
      <c r="B83" s="130" t="s">
        <v>75</v>
      </c>
      <c r="C83" s="130"/>
      <c r="D83" s="130"/>
      <c r="E83" s="130"/>
      <c r="F83" s="130"/>
      <c r="G83" s="130"/>
      <c r="H83" s="130"/>
      <c r="I83" s="130"/>
      <c r="J83" s="110" t="s">
        <v>76</v>
      </c>
      <c r="K83" s="110"/>
      <c r="L83" s="110"/>
      <c r="M83" s="110"/>
      <c r="N83" s="110"/>
      <c r="O83" s="208" t="s">
        <v>77</v>
      </c>
      <c r="P83" s="208"/>
      <c r="Q83" s="208"/>
      <c r="R83" s="208"/>
      <c r="S83" s="208"/>
      <c r="T83" s="110" t="s">
        <v>78</v>
      </c>
      <c r="U83" s="110"/>
      <c r="V83" s="110"/>
    </row>
    <row r="84" spans="1:24" ht="24.75" customHeight="1">
      <c r="A84" s="46"/>
      <c r="B84" s="106" t="s">
        <v>57</v>
      </c>
      <c r="C84" s="106"/>
      <c r="D84" s="106"/>
      <c r="E84" s="106"/>
      <c r="F84" s="106"/>
      <c r="G84" s="106"/>
      <c r="H84" s="106"/>
      <c r="I84" s="106"/>
      <c r="J84" s="106" t="s">
        <v>57</v>
      </c>
      <c r="K84" s="227"/>
      <c r="L84" s="227"/>
      <c r="M84" s="227"/>
      <c r="N84" s="227"/>
      <c r="O84" s="228" t="s">
        <v>57</v>
      </c>
      <c r="P84" s="229"/>
      <c r="Q84" s="229"/>
      <c r="R84" s="229"/>
      <c r="S84" s="229"/>
      <c r="T84" s="106" t="s">
        <v>57</v>
      </c>
      <c r="U84" s="106"/>
      <c r="V84" s="106"/>
    </row>
    <row r="85" spans="1:24" ht="24.75" customHeight="1">
      <c r="A85" s="46"/>
      <c r="B85" s="65"/>
      <c r="C85" s="65"/>
      <c r="D85" s="65"/>
      <c r="E85" s="65"/>
      <c r="F85" s="65"/>
      <c r="G85" s="65"/>
      <c r="H85" s="65"/>
      <c r="I85" s="65"/>
      <c r="J85" s="66"/>
      <c r="K85" s="66"/>
      <c r="L85" s="66"/>
      <c r="M85" s="66"/>
      <c r="N85" s="66"/>
      <c r="O85" s="67"/>
      <c r="P85" s="67"/>
      <c r="Q85" s="67"/>
      <c r="R85" s="67"/>
      <c r="S85" s="67"/>
      <c r="T85" s="65"/>
      <c r="U85" s="65"/>
      <c r="V85" s="65"/>
    </row>
    <row r="86" spans="1:24" ht="28.5" customHeight="1">
      <c r="A86" s="46"/>
      <c r="B86" s="175" t="s">
        <v>79</v>
      </c>
      <c r="C86" s="167"/>
      <c r="D86" s="167"/>
      <c r="E86" s="167"/>
      <c r="F86" s="167"/>
      <c r="G86" s="167"/>
      <c r="H86" s="167"/>
      <c r="I86" s="167"/>
      <c r="J86" s="230" t="s">
        <v>3</v>
      </c>
      <c r="K86" s="230"/>
      <c r="L86" s="8" t="s">
        <v>4</v>
      </c>
      <c r="O86" s="207" t="s">
        <v>80</v>
      </c>
      <c r="P86" s="207"/>
      <c r="Q86" s="207"/>
      <c r="R86" s="207"/>
      <c r="S86" s="207"/>
      <c r="T86" s="207"/>
      <c r="U86" s="207"/>
      <c r="V86" s="109" t="s">
        <v>3</v>
      </c>
      <c r="W86" s="109"/>
      <c r="X86" s="8" t="s">
        <v>4</v>
      </c>
    </row>
    <row r="87" spans="1:24" ht="24.75" customHeight="1">
      <c r="A87" s="46"/>
      <c r="B87" s="130" t="s">
        <v>75</v>
      </c>
      <c r="C87" s="110"/>
      <c r="D87" s="110"/>
      <c r="E87" s="110"/>
      <c r="F87" s="110"/>
      <c r="G87" s="110"/>
      <c r="H87" s="110"/>
      <c r="I87" s="110"/>
      <c r="J87" s="68"/>
      <c r="O87" s="221" t="s">
        <v>75</v>
      </c>
      <c r="P87" s="222"/>
      <c r="Q87" s="222"/>
      <c r="R87" s="222"/>
      <c r="S87" s="223"/>
      <c r="T87" s="221" t="s">
        <v>81</v>
      </c>
      <c r="U87" s="222"/>
      <c r="V87" s="222"/>
      <c r="W87" s="222"/>
      <c r="X87" s="223"/>
    </row>
    <row r="88" spans="1:24" ht="24.75" customHeight="1">
      <c r="A88" s="46"/>
      <c r="B88" s="176" t="s">
        <v>82</v>
      </c>
      <c r="C88" s="219"/>
      <c r="D88" s="219"/>
      <c r="E88" s="219"/>
      <c r="F88" s="219"/>
      <c r="G88" s="219"/>
      <c r="H88" s="219"/>
      <c r="I88" s="220"/>
      <c r="J88" s="66"/>
      <c r="O88" s="224" t="s">
        <v>57</v>
      </c>
      <c r="P88" s="225"/>
      <c r="Q88" s="225"/>
      <c r="R88" s="225"/>
      <c r="S88" s="226"/>
      <c r="T88" s="224" t="s">
        <v>57</v>
      </c>
      <c r="U88" s="225"/>
      <c r="V88" s="225"/>
      <c r="W88" s="225"/>
      <c r="X88" s="226"/>
    </row>
    <row r="89" spans="1:24" ht="24.75" customHeight="1">
      <c r="A89" s="46"/>
      <c r="B89" s="176" t="s">
        <v>83</v>
      </c>
      <c r="C89" s="219"/>
      <c r="D89" s="219"/>
      <c r="E89" s="219"/>
      <c r="F89" s="219"/>
      <c r="G89" s="219"/>
      <c r="H89" s="219"/>
      <c r="I89" s="220"/>
      <c r="J89" s="66"/>
    </row>
    <row r="90" spans="1:24" ht="24.75" customHeight="1">
      <c r="A90" s="46"/>
      <c r="B90" s="176" t="s">
        <v>84</v>
      </c>
      <c r="C90" s="219"/>
      <c r="D90" s="219"/>
      <c r="E90" s="219"/>
      <c r="F90" s="219"/>
      <c r="G90" s="219"/>
      <c r="H90" s="219"/>
      <c r="I90" s="220"/>
      <c r="J90" s="66"/>
    </row>
    <row r="91" spans="1:24" ht="24.75" customHeight="1">
      <c r="A91" s="46"/>
      <c r="B91" s="46"/>
      <c r="C91" s="46"/>
      <c r="D91" s="46"/>
      <c r="E91" s="46"/>
      <c r="F91" s="46"/>
      <c r="G91" s="46"/>
      <c r="H91" s="46"/>
      <c r="I91" s="46"/>
      <c r="J91" s="66"/>
      <c r="O91" s="207" t="s">
        <v>85</v>
      </c>
      <c r="P91" s="207"/>
      <c r="Q91" s="207"/>
      <c r="R91" s="207"/>
      <c r="S91" s="207"/>
      <c r="T91" s="207"/>
      <c r="U91" s="207"/>
      <c r="V91" s="109" t="s">
        <v>3</v>
      </c>
      <c r="W91" s="109"/>
      <c r="X91" s="8" t="s">
        <v>4</v>
      </c>
    </row>
    <row r="92" spans="1:24" ht="24.75" customHeight="1">
      <c r="A92" s="46"/>
      <c r="B92" s="189" t="s">
        <v>86</v>
      </c>
      <c r="C92" s="189"/>
      <c r="D92" s="189"/>
      <c r="E92" s="189"/>
      <c r="F92" s="189"/>
      <c r="G92" s="109" t="s">
        <v>3</v>
      </c>
      <c r="H92" s="109"/>
      <c r="I92" s="8" t="s">
        <v>4</v>
      </c>
      <c r="J92" s="66"/>
      <c r="K92" s="66"/>
      <c r="L92" s="66"/>
      <c r="M92" s="66"/>
      <c r="O92" s="221" t="s">
        <v>75</v>
      </c>
      <c r="P92" s="222"/>
      <c r="Q92" s="222"/>
      <c r="R92" s="222"/>
      <c r="S92" s="223"/>
      <c r="T92" s="221" t="s">
        <v>87</v>
      </c>
      <c r="U92" s="222"/>
      <c r="V92" s="222"/>
      <c r="W92" s="222"/>
      <c r="X92" s="223"/>
    </row>
    <row r="93" spans="1:24" ht="24.75" customHeight="1">
      <c r="A93" s="46"/>
      <c r="B93" s="218" t="s">
        <v>75</v>
      </c>
      <c r="C93" s="205"/>
      <c r="D93" s="205"/>
      <c r="E93" s="205"/>
      <c r="F93" s="205"/>
      <c r="G93" s="206"/>
      <c r="H93" s="204" t="s">
        <v>87</v>
      </c>
      <c r="I93" s="205"/>
      <c r="J93" s="205"/>
      <c r="K93" s="205"/>
      <c r="L93" s="205"/>
      <c r="M93" s="206"/>
      <c r="O93" s="140" t="s">
        <v>88</v>
      </c>
      <c r="P93" s="141"/>
      <c r="Q93" s="141"/>
      <c r="R93" s="141"/>
      <c r="S93" s="142"/>
      <c r="T93" s="140" t="s">
        <v>89</v>
      </c>
      <c r="U93" s="141"/>
      <c r="V93" s="141"/>
      <c r="W93" s="141"/>
      <c r="X93" s="142"/>
    </row>
    <row r="94" spans="1:24" ht="29.25" customHeight="1">
      <c r="A94" s="46"/>
      <c r="B94" s="209" t="s">
        <v>90</v>
      </c>
      <c r="C94" s="210"/>
      <c r="D94" s="210"/>
      <c r="E94" s="210"/>
      <c r="F94" s="210"/>
      <c r="G94" s="211"/>
      <c r="H94" s="212" t="s">
        <v>91</v>
      </c>
      <c r="I94" s="213"/>
      <c r="J94" s="213"/>
      <c r="K94" s="213"/>
      <c r="L94" s="213"/>
      <c r="M94" s="214"/>
      <c r="O94" s="140" t="s">
        <v>92</v>
      </c>
      <c r="P94" s="141"/>
      <c r="Q94" s="141"/>
      <c r="R94" s="141"/>
      <c r="S94" s="142"/>
      <c r="T94" s="140" t="s">
        <v>93</v>
      </c>
      <c r="U94" s="141"/>
      <c r="V94" s="141"/>
      <c r="W94" s="141"/>
      <c r="X94" s="142"/>
    </row>
    <row r="95" spans="1:24" ht="24.75" customHeight="1">
      <c r="A95" s="46"/>
      <c r="B95" s="209" t="s">
        <v>94</v>
      </c>
      <c r="C95" s="210"/>
      <c r="D95" s="210"/>
      <c r="E95" s="210"/>
      <c r="F95" s="210"/>
      <c r="G95" s="211"/>
      <c r="H95" s="212" t="s">
        <v>95</v>
      </c>
      <c r="I95" s="213"/>
      <c r="J95" s="213"/>
      <c r="K95" s="213"/>
      <c r="L95" s="213"/>
      <c r="M95" s="214"/>
      <c r="O95" s="140" t="s">
        <v>96</v>
      </c>
      <c r="P95" s="141"/>
      <c r="Q95" s="141"/>
      <c r="R95" s="141"/>
      <c r="S95" s="142"/>
      <c r="T95" s="140" t="s">
        <v>89</v>
      </c>
      <c r="U95" s="141"/>
      <c r="V95" s="141"/>
      <c r="W95" s="141"/>
      <c r="X95" s="142"/>
    </row>
    <row r="96" spans="1:24" ht="24.75" customHeight="1">
      <c r="A96" s="46"/>
      <c r="B96" s="140" t="s">
        <v>97</v>
      </c>
      <c r="C96" s="141"/>
      <c r="D96" s="141"/>
      <c r="E96" s="141"/>
      <c r="F96" s="141"/>
      <c r="G96" s="142"/>
      <c r="H96" s="215" t="s">
        <v>98</v>
      </c>
      <c r="I96" s="216"/>
      <c r="J96" s="216"/>
      <c r="K96" s="216"/>
      <c r="L96" s="216"/>
      <c r="M96" s="217"/>
      <c r="O96" s="140" t="s">
        <v>99</v>
      </c>
      <c r="P96" s="141"/>
      <c r="Q96" s="141"/>
      <c r="R96" s="141"/>
      <c r="S96" s="142"/>
      <c r="T96" s="140" t="s">
        <v>100</v>
      </c>
      <c r="U96" s="141"/>
      <c r="V96" s="141"/>
      <c r="W96" s="141"/>
      <c r="X96" s="142"/>
    </row>
    <row r="97" spans="1:24" ht="24.75" customHeight="1">
      <c r="A97" s="46"/>
      <c r="B97" s="209" t="s">
        <v>101</v>
      </c>
      <c r="C97" s="210"/>
      <c r="D97" s="210"/>
      <c r="E97" s="210"/>
      <c r="F97" s="210"/>
      <c r="G97" s="211"/>
      <c r="H97" s="212" t="s">
        <v>102</v>
      </c>
      <c r="I97" s="213"/>
      <c r="J97" s="213"/>
      <c r="K97" s="213"/>
      <c r="L97" s="213"/>
      <c r="M97" s="214"/>
      <c r="O97" s="140" t="s">
        <v>103</v>
      </c>
      <c r="P97" s="141"/>
      <c r="Q97" s="141"/>
      <c r="R97" s="141"/>
      <c r="S97" s="142"/>
      <c r="T97" s="140" t="s">
        <v>104</v>
      </c>
      <c r="U97" s="141"/>
      <c r="V97" s="141"/>
      <c r="W97" s="141"/>
      <c r="X97" s="142"/>
    </row>
    <row r="98" spans="1:24" ht="24.75" customHeight="1">
      <c r="A98" s="46"/>
      <c r="B98" s="209" t="s">
        <v>105</v>
      </c>
      <c r="C98" s="210"/>
      <c r="D98" s="210"/>
      <c r="E98" s="210"/>
      <c r="F98" s="210"/>
      <c r="G98" s="211"/>
      <c r="H98" s="212" t="s">
        <v>102</v>
      </c>
      <c r="I98" s="213"/>
      <c r="J98" s="213"/>
      <c r="K98" s="213"/>
      <c r="L98" s="213"/>
      <c r="M98" s="214"/>
      <c r="O98" s="140" t="s">
        <v>106</v>
      </c>
      <c r="P98" s="141"/>
      <c r="Q98" s="141"/>
      <c r="R98" s="141"/>
      <c r="S98" s="142"/>
      <c r="T98" s="140" t="s">
        <v>93</v>
      </c>
      <c r="U98" s="141"/>
      <c r="V98" s="141"/>
      <c r="W98" s="141"/>
      <c r="X98" s="142"/>
    </row>
    <row r="99" spans="1:24" ht="24.75" customHeight="1">
      <c r="A99" s="46"/>
      <c r="B99" s="140" t="s">
        <v>107</v>
      </c>
      <c r="C99" s="141"/>
      <c r="D99" s="141"/>
      <c r="E99" s="141"/>
      <c r="F99" s="141"/>
      <c r="G99" s="142"/>
      <c r="H99" s="200" t="s">
        <v>108</v>
      </c>
      <c r="I99" s="201"/>
      <c r="J99" s="201"/>
      <c r="K99" s="201"/>
      <c r="L99" s="201"/>
      <c r="M99" s="202"/>
    </row>
    <row r="100" spans="1:24" ht="24.75" customHeight="1">
      <c r="A100" s="46"/>
      <c r="B100" s="140" t="s">
        <v>109</v>
      </c>
      <c r="C100" s="141"/>
      <c r="D100" s="141"/>
      <c r="E100" s="141"/>
      <c r="F100" s="141"/>
      <c r="G100" s="142"/>
      <c r="H100" s="200" t="s">
        <v>110</v>
      </c>
      <c r="I100" s="201"/>
      <c r="J100" s="201"/>
      <c r="K100" s="201"/>
      <c r="L100" s="201"/>
      <c r="M100" s="202"/>
    </row>
    <row r="101" spans="1:24" ht="24.75" customHeight="1">
      <c r="A101" s="46"/>
      <c r="B101" s="140" t="s">
        <v>111</v>
      </c>
      <c r="C101" s="141"/>
      <c r="D101" s="141"/>
      <c r="E101" s="141"/>
      <c r="F101" s="141"/>
      <c r="G101" s="142"/>
      <c r="H101" s="200" t="s">
        <v>112</v>
      </c>
      <c r="I101" s="201"/>
      <c r="J101" s="201"/>
      <c r="K101" s="201"/>
      <c r="L101" s="201"/>
      <c r="M101" s="202"/>
      <c r="N101" s="66"/>
      <c r="O101" s="207" t="s">
        <v>113</v>
      </c>
      <c r="P101" s="207"/>
      <c r="Q101" s="207"/>
      <c r="R101" s="207"/>
      <c r="S101" s="207"/>
      <c r="T101" s="207"/>
      <c r="U101" s="207"/>
      <c r="V101" s="109" t="s">
        <v>3</v>
      </c>
      <c r="W101" s="109"/>
      <c r="X101" s="8" t="s">
        <v>4</v>
      </c>
    </row>
    <row r="102" spans="1:24" ht="27.75" customHeight="1">
      <c r="A102" s="46"/>
      <c r="B102" s="140" t="s">
        <v>114</v>
      </c>
      <c r="C102" s="141"/>
      <c r="D102" s="141"/>
      <c r="E102" s="141"/>
      <c r="F102" s="141"/>
      <c r="G102" s="142"/>
      <c r="H102" s="200" t="s">
        <v>115</v>
      </c>
      <c r="I102" s="201"/>
      <c r="J102" s="201"/>
      <c r="K102" s="201"/>
      <c r="L102" s="201"/>
      <c r="M102" s="202"/>
      <c r="N102" s="66"/>
      <c r="O102" s="208" t="s">
        <v>75</v>
      </c>
      <c r="P102" s="208"/>
      <c r="Q102" s="208"/>
      <c r="R102" s="208"/>
      <c r="S102" s="208"/>
      <c r="T102" s="208" t="s">
        <v>87</v>
      </c>
      <c r="U102" s="208"/>
      <c r="V102" s="208"/>
      <c r="W102" s="208"/>
      <c r="X102" s="208"/>
    </row>
    <row r="103" spans="1:24" ht="24.75" customHeight="1">
      <c r="A103" s="46"/>
      <c r="B103" s="140" t="s">
        <v>116</v>
      </c>
      <c r="C103" s="141"/>
      <c r="D103" s="141"/>
      <c r="E103" s="141"/>
      <c r="F103" s="141"/>
      <c r="G103" s="142"/>
      <c r="H103" s="200" t="s">
        <v>115</v>
      </c>
      <c r="I103" s="201"/>
      <c r="J103" s="201"/>
      <c r="K103" s="201"/>
      <c r="L103" s="201"/>
      <c r="M103" s="202"/>
      <c r="N103" s="66"/>
      <c r="O103" s="69" t="s">
        <v>117</v>
      </c>
      <c r="P103" s="70"/>
      <c r="Q103" s="70"/>
      <c r="R103" s="70"/>
      <c r="S103" s="71"/>
      <c r="T103" s="125" t="s">
        <v>89</v>
      </c>
      <c r="U103" s="125"/>
      <c r="V103" s="125"/>
      <c r="W103" s="125"/>
      <c r="X103" s="125"/>
    </row>
    <row r="104" spans="1:24" ht="24.75" customHeight="1">
      <c r="A104" s="46"/>
      <c r="B104" s="195" t="s">
        <v>118</v>
      </c>
      <c r="C104" s="196"/>
      <c r="D104" s="196"/>
      <c r="E104" s="196"/>
      <c r="F104" s="196"/>
      <c r="G104" s="197"/>
      <c r="H104" s="200" t="s">
        <v>115</v>
      </c>
      <c r="I104" s="201"/>
      <c r="J104" s="201"/>
      <c r="K104" s="201"/>
      <c r="L104" s="201"/>
      <c r="M104" s="202"/>
      <c r="N104" s="66"/>
    </row>
    <row r="105" spans="1:24" ht="24.75" customHeight="1">
      <c r="A105" s="46"/>
      <c r="B105" s="140" t="s">
        <v>119</v>
      </c>
      <c r="C105" s="141"/>
      <c r="D105" s="141"/>
      <c r="E105" s="141"/>
      <c r="F105" s="141"/>
      <c r="G105" s="142"/>
      <c r="H105" s="200" t="s">
        <v>120</v>
      </c>
      <c r="I105" s="201"/>
      <c r="J105" s="201"/>
      <c r="K105" s="201"/>
      <c r="L105" s="201"/>
      <c r="M105" s="202"/>
      <c r="N105" s="66"/>
    </row>
    <row r="106" spans="1:24" ht="27.75" customHeight="1">
      <c r="A106" s="46"/>
      <c r="B106" s="140" t="s">
        <v>121</v>
      </c>
      <c r="C106" s="141"/>
      <c r="D106" s="141"/>
      <c r="E106" s="141"/>
      <c r="F106" s="141"/>
      <c r="G106" s="142"/>
      <c r="H106" s="200" t="s">
        <v>120</v>
      </c>
      <c r="I106" s="201"/>
      <c r="J106" s="201"/>
      <c r="K106" s="201"/>
      <c r="L106" s="201"/>
      <c r="M106" s="202"/>
      <c r="N106" s="66"/>
      <c r="O106" s="203" t="s">
        <v>122</v>
      </c>
      <c r="P106" s="203"/>
      <c r="Q106" s="203"/>
      <c r="R106" s="203"/>
      <c r="S106" s="203"/>
      <c r="T106" s="203"/>
      <c r="U106" s="203"/>
      <c r="V106" s="109" t="s">
        <v>3</v>
      </c>
      <c r="W106" s="109"/>
      <c r="X106" s="8" t="s">
        <v>4</v>
      </c>
    </row>
    <row r="107" spans="1:24" ht="24.75" customHeight="1">
      <c r="A107" s="46"/>
      <c r="B107" s="140" t="s">
        <v>123</v>
      </c>
      <c r="C107" s="141"/>
      <c r="D107" s="141"/>
      <c r="E107" s="141"/>
      <c r="F107" s="141"/>
      <c r="G107" s="142"/>
      <c r="H107" s="200" t="s">
        <v>124</v>
      </c>
      <c r="I107" s="201"/>
      <c r="J107" s="201"/>
      <c r="K107" s="201"/>
      <c r="L107" s="201"/>
      <c r="M107" s="202"/>
      <c r="N107" s="66"/>
      <c r="O107" s="204" t="s">
        <v>125</v>
      </c>
      <c r="P107" s="205"/>
      <c r="Q107" s="205"/>
      <c r="R107" s="205"/>
      <c r="S107" s="205"/>
      <c r="T107" s="205"/>
      <c r="U107" s="206"/>
      <c r="V107" s="72"/>
    </row>
    <row r="108" spans="1:24" ht="24.75" customHeight="1">
      <c r="A108" s="46"/>
      <c r="B108" s="140" t="s">
        <v>126</v>
      </c>
      <c r="C108" s="141"/>
      <c r="D108" s="141"/>
      <c r="E108" s="141"/>
      <c r="F108" s="141"/>
      <c r="G108" s="142"/>
      <c r="H108" s="200" t="s">
        <v>115</v>
      </c>
      <c r="I108" s="201"/>
      <c r="J108" s="201"/>
      <c r="K108" s="201"/>
      <c r="L108" s="201"/>
      <c r="M108" s="202"/>
      <c r="N108" s="66"/>
      <c r="O108" s="73" t="s">
        <v>127</v>
      </c>
      <c r="P108" s="74"/>
      <c r="Q108" s="74"/>
      <c r="R108" s="74"/>
      <c r="S108" s="74"/>
      <c r="T108" s="74"/>
      <c r="U108" s="75"/>
      <c r="V108" s="65"/>
    </row>
    <row r="109" spans="1:24" ht="24.75" customHeight="1">
      <c r="A109" s="46"/>
      <c r="B109" s="140" t="s">
        <v>128</v>
      </c>
      <c r="C109" s="141"/>
      <c r="D109" s="141"/>
      <c r="E109" s="141"/>
      <c r="F109" s="141"/>
      <c r="G109" s="142"/>
      <c r="H109" s="200" t="s">
        <v>112</v>
      </c>
      <c r="I109" s="201"/>
      <c r="J109" s="201"/>
      <c r="K109" s="201"/>
      <c r="L109" s="201"/>
      <c r="M109" s="202"/>
      <c r="N109" s="66"/>
      <c r="O109" s="76" t="s">
        <v>129</v>
      </c>
      <c r="P109" s="77"/>
      <c r="Q109" s="77"/>
      <c r="R109" s="77"/>
      <c r="S109" s="77"/>
      <c r="T109" s="77"/>
      <c r="U109" s="78"/>
      <c r="V109" s="65"/>
    </row>
    <row r="110" spans="1:24" ht="32.15" customHeight="1">
      <c r="A110" s="46"/>
      <c r="B110" s="140" t="s">
        <v>130</v>
      </c>
      <c r="C110" s="141"/>
      <c r="D110" s="141"/>
      <c r="E110" s="141"/>
      <c r="F110" s="141"/>
      <c r="G110" s="142"/>
      <c r="H110" s="200" t="s">
        <v>112</v>
      </c>
      <c r="I110" s="201"/>
      <c r="J110" s="201"/>
      <c r="K110" s="201"/>
      <c r="L110" s="201"/>
      <c r="M110" s="202"/>
      <c r="N110" s="66"/>
      <c r="O110" s="73" t="s">
        <v>131</v>
      </c>
      <c r="P110" s="74"/>
      <c r="Q110" s="74"/>
      <c r="R110" s="74"/>
      <c r="S110" s="74"/>
      <c r="T110" s="74"/>
      <c r="U110" s="75"/>
      <c r="V110" s="65"/>
    </row>
    <row r="111" spans="1:24" ht="24.75" customHeight="1">
      <c r="A111" s="46"/>
      <c r="B111" s="125" t="s">
        <v>132</v>
      </c>
      <c r="C111" s="125"/>
      <c r="D111" s="125"/>
      <c r="E111" s="125"/>
      <c r="F111" s="125"/>
      <c r="G111" s="125"/>
      <c r="H111" s="194" t="s">
        <v>115</v>
      </c>
      <c r="I111" s="194"/>
      <c r="J111" s="194"/>
      <c r="K111" s="194"/>
      <c r="L111" s="194"/>
      <c r="M111" s="194"/>
      <c r="N111" s="66"/>
      <c r="O111" s="195" t="s">
        <v>133</v>
      </c>
      <c r="P111" s="196"/>
      <c r="Q111" s="196"/>
      <c r="R111" s="196"/>
      <c r="S111" s="196"/>
      <c r="T111" s="196"/>
      <c r="U111" s="197"/>
      <c r="V111" s="65"/>
    </row>
    <row r="112" spans="1:24" ht="24.75" customHeight="1">
      <c r="A112" s="46"/>
      <c r="B112" s="198" t="s">
        <v>134</v>
      </c>
      <c r="C112" s="199"/>
      <c r="D112" s="199"/>
      <c r="E112" s="199"/>
      <c r="F112" s="199"/>
      <c r="G112" s="199"/>
      <c r="H112" s="194" t="s">
        <v>112</v>
      </c>
      <c r="I112" s="194"/>
      <c r="J112" s="194"/>
      <c r="K112" s="194"/>
      <c r="L112" s="194"/>
      <c r="M112" s="194"/>
      <c r="N112" s="66"/>
      <c r="O112" s="140" t="s">
        <v>135</v>
      </c>
      <c r="P112" s="141"/>
      <c r="Q112" s="141"/>
      <c r="R112" s="141"/>
      <c r="S112" s="141"/>
      <c r="T112" s="141"/>
      <c r="U112" s="142"/>
      <c r="V112" s="65"/>
    </row>
    <row r="113" spans="1:24" ht="24.75" customHeight="1">
      <c r="A113" s="46"/>
      <c r="N113" s="66"/>
      <c r="O113" s="140" t="s">
        <v>136</v>
      </c>
      <c r="P113" s="141"/>
      <c r="Q113" s="141"/>
      <c r="R113" s="141"/>
      <c r="S113" s="141"/>
      <c r="T113" s="141"/>
      <c r="U113" s="142"/>
      <c r="V113" s="65"/>
    </row>
    <row r="114" spans="1:24" ht="24.75" customHeight="1">
      <c r="A114" s="46"/>
      <c r="B114" s="129" t="s">
        <v>137</v>
      </c>
      <c r="C114" s="129"/>
      <c r="D114" s="129"/>
      <c r="E114" s="129"/>
      <c r="F114" s="109" t="s">
        <v>3</v>
      </c>
      <c r="G114" s="109"/>
      <c r="H114" s="8" t="s">
        <v>4</v>
      </c>
      <c r="N114" s="66"/>
      <c r="O114" s="140" t="s">
        <v>138</v>
      </c>
      <c r="P114" s="141"/>
      <c r="Q114" s="141"/>
      <c r="R114" s="141"/>
      <c r="S114" s="141"/>
      <c r="T114" s="141"/>
      <c r="U114" s="142"/>
      <c r="V114" s="65"/>
    </row>
    <row r="115" spans="1:24" ht="24.75" customHeight="1">
      <c r="A115" s="46"/>
      <c r="B115" s="191" t="s">
        <v>125</v>
      </c>
      <c r="C115" s="192"/>
      <c r="D115" s="192"/>
      <c r="E115" s="192"/>
      <c r="F115" s="192"/>
      <c r="G115" s="192"/>
      <c r="H115" s="193"/>
      <c r="I115" s="46"/>
      <c r="J115" s="46"/>
      <c r="K115" s="46"/>
      <c r="L115" s="46"/>
      <c r="M115" s="46"/>
      <c r="N115" s="66"/>
      <c r="O115" s="125" t="s">
        <v>139</v>
      </c>
      <c r="P115" s="125"/>
      <c r="Q115" s="125"/>
      <c r="R115" s="125"/>
      <c r="S115" s="125"/>
      <c r="T115" s="125"/>
      <c r="U115" s="125"/>
      <c r="V115" s="65"/>
    </row>
    <row r="116" spans="1:24" ht="24.75" customHeight="1">
      <c r="A116" s="46"/>
      <c r="B116" s="181" t="s">
        <v>66</v>
      </c>
      <c r="C116" s="182"/>
      <c r="D116" s="182"/>
      <c r="E116" s="182"/>
      <c r="F116" s="182"/>
      <c r="G116" s="182"/>
      <c r="H116" s="183"/>
      <c r="I116" s="46"/>
      <c r="J116" s="46"/>
      <c r="K116" s="46"/>
      <c r="L116" s="46"/>
      <c r="M116" s="46"/>
      <c r="N116" s="66"/>
      <c r="O116" s="125" t="s">
        <v>140</v>
      </c>
      <c r="P116" s="125"/>
      <c r="Q116" s="125"/>
      <c r="R116" s="125"/>
      <c r="S116" s="125"/>
      <c r="T116" s="125"/>
      <c r="U116" s="125"/>
      <c r="V116" s="65"/>
    </row>
    <row r="117" spans="1:24" ht="24.75" customHeight="1">
      <c r="A117" s="46"/>
      <c r="B117" s="184" t="s">
        <v>141</v>
      </c>
      <c r="C117" s="184"/>
      <c r="D117" s="184"/>
      <c r="E117" s="184"/>
      <c r="F117" s="184"/>
      <c r="G117" s="184"/>
      <c r="H117" s="184"/>
      <c r="I117" s="46"/>
      <c r="J117" s="46"/>
      <c r="K117" s="46"/>
      <c r="L117" s="46"/>
      <c r="M117" s="46"/>
      <c r="N117" s="66"/>
      <c r="O117" s="125" t="s">
        <v>142</v>
      </c>
      <c r="P117" s="125"/>
      <c r="Q117" s="125"/>
      <c r="R117" s="125"/>
      <c r="S117" s="125"/>
      <c r="T117" s="125"/>
      <c r="U117" s="125"/>
    </row>
    <row r="118" spans="1:24" ht="24.75" customHeight="1">
      <c r="A118" s="46"/>
      <c r="I118" s="46"/>
      <c r="J118" s="46"/>
      <c r="K118" s="46"/>
      <c r="L118" s="46"/>
      <c r="M118" s="46"/>
      <c r="N118" s="66"/>
    </row>
    <row r="119" spans="1:24" ht="28.5" customHeight="1">
      <c r="A119" s="22">
        <v>4</v>
      </c>
      <c r="B119" s="185" t="s">
        <v>143</v>
      </c>
      <c r="C119" s="186"/>
      <c r="D119" s="186"/>
      <c r="E119" s="187"/>
      <c r="F119" s="187"/>
      <c r="G119" s="187"/>
      <c r="H119" s="187"/>
      <c r="I119" s="187"/>
      <c r="J119" s="187"/>
      <c r="K119" s="188"/>
      <c r="L119" s="188"/>
      <c r="M119" s="43"/>
      <c r="N119" s="43"/>
      <c r="O119" s="43"/>
      <c r="P119" s="43"/>
      <c r="Q119" s="43"/>
      <c r="R119" s="44"/>
      <c r="S119" s="45"/>
      <c r="T119" s="44"/>
      <c r="U119" s="45"/>
      <c r="V119" s="45"/>
      <c r="W119" s="26"/>
      <c r="X119" s="26"/>
    </row>
    <row r="120" spans="1:24" ht="26.5" customHeight="1">
      <c r="A120" s="46"/>
      <c r="B120" s="47"/>
      <c r="C120" s="48"/>
      <c r="D120" s="48"/>
      <c r="E120" s="49"/>
      <c r="F120" s="49"/>
      <c r="G120" s="49"/>
      <c r="H120" s="49"/>
      <c r="I120" s="49"/>
      <c r="J120" s="49"/>
      <c r="K120" s="65"/>
      <c r="L120" s="65"/>
      <c r="M120" s="5"/>
      <c r="N120" s="5"/>
      <c r="O120" s="5"/>
      <c r="P120" s="5"/>
      <c r="Q120" s="5"/>
      <c r="R120" s="6"/>
      <c r="S120" s="7"/>
      <c r="T120" s="6"/>
      <c r="U120" s="7"/>
      <c r="V120" s="7"/>
    </row>
    <row r="121" spans="1:24" ht="27.75" customHeight="1">
      <c r="B121" s="189" t="s">
        <v>144</v>
      </c>
      <c r="C121" s="190"/>
      <c r="D121" s="190"/>
      <c r="E121" s="190"/>
      <c r="F121" s="109" t="s">
        <v>3</v>
      </c>
      <c r="G121" s="109"/>
      <c r="H121" s="8" t="s">
        <v>4</v>
      </c>
      <c r="I121" s="79"/>
      <c r="J121" s="79"/>
      <c r="K121" s="79"/>
      <c r="L121" s="79"/>
      <c r="M121" s="80"/>
      <c r="N121" s="80"/>
    </row>
    <row r="122" spans="1:24" ht="21.75" customHeight="1">
      <c r="B122" s="130" t="s">
        <v>145</v>
      </c>
      <c r="C122" s="130" t="s">
        <v>146</v>
      </c>
      <c r="D122" s="130"/>
      <c r="E122" s="130"/>
      <c r="F122" s="130"/>
      <c r="G122" s="130" t="s">
        <v>147</v>
      </c>
      <c r="H122" s="130"/>
      <c r="I122" s="130"/>
      <c r="J122" s="130"/>
      <c r="K122" s="130" t="s">
        <v>148</v>
      </c>
      <c r="L122" s="130"/>
      <c r="M122" s="130"/>
      <c r="N122" s="130"/>
      <c r="O122" s="130"/>
      <c r="P122" s="130"/>
      <c r="Q122" s="130"/>
      <c r="R122" s="130"/>
      <c r="S122" s="179" t="s">
        <v>149</v>
      </c>
      <c r="T122" s="179"/>
      <c r="U122" s="179"/>
      <c r="V122" s="179"/>
    </row>
    <row r="123" spans="1:24" ht="30.75" customHeight="1">
      <c r="B123" s="110"/>
      <c r="C123" s="130"/>
      <c r="D123" s="130"/>
      <c r="E123" s="130"/>
      <c r="F123" s="130"/>
      <c r="G123" s="130"/>
      <c r="H123" s="130"/>
      <c r="I123" s="130"/>
      <c r="J123" s="130"/>
      <c r="K123" s="130" t="s">
        <v>150</v>
      </c>
      <c r="L123" s="130"/>
      <c r="M123" s="130"/>
      <c r="N123" s="130"/>
      <c r="O123" s="130" t="s">
        <v>151</v>
      </c>
      <c r="P123" s="130" t="s">
        <v>152</v>
      </c>
      <c r="Q123" s="130" t="s">
        <v>153</v>
      </c>
      <c r="R123" s="130" t="s">
        <v>154</v>
      </c>
      <c r="S123" s="179"/>
      <c r="T123" s="179"/>
      <c r="U123" s="179"/>
      <c r="V123" s="179"/>
    </row>
    <row r="124" spans="1:24" ht="41.15" customHeight="1">
      <c r="B124" s="110"/>
      <c r="C124" s="130"/>
      <c r="D124" s="130"/>
      <c r="E124" s="130"/>
      <c r="F124" s="130"/>
      <c r="G124" s="130"/>
      <c r="H124" s="130"/>
      <c r="I124" s="130"/>
      <c r="J124" s="130"/>
      <c r="K124" s="179" t="s">
        <v>155</v>
      </c>
      <c r="L124" s="130"/>
      <c r="M124" s="130" t="s">
        <v>156</v>
      </c>
      <c r="N124" s="130"/>
      <c r="O124" s="130"/>
      <c r="P124" s="130"/>
      <c r="Q124" s="130"/>
      <c r="R124" s="130"/>
      <c r="S124" s="179"/>
      <c r="T124" s="179"/>
      <c r="U124" s="179"/>
      <c r="V124" s="179"/>
    </row>
    <row r="125" spans="1:24" ht="36" customHeight="1">
      <c r="B125" s="81" t="s">
        <v>157</v>
      </c>
      <c r="C125" s="104" t="s">
        <v>158</v>
      </c>
      <c r="D125" s="104"/>
      <c r="E125" s="104"/>
      <c r="F125" s="104"/>
      <c r="G125" s="104" t="s">
        <v>159</v>
      </c>
      <c r="H125" s="104"/>
      <c r="I125" s="104"/>
      <c r="J125" s="104"/>
      <c r="K125" s="106" t="s">
        <v>160</v>
      </c>
      <c r="L125" s="106"/>
      <c r="M125" s="180" t="s">
        <v>161</v>
      </c>
      <c r="N125" s="139"/>
      <c r="O125" s="82" t="s">
        <v>160</v>
      </c>
      <c r="P125" s="82" t="s">
        <v>160</v>
      </c>
      <c r="Q125" s="82" t="s">
        <v>160</v>
      </c>
      <c r="R125" s="82" t="s">
        <v>160</v>
      </c>
      <c r="S125" s="173" t="s">
        <v>162</v>
      </c>
      <c r="T125" s="174"/>
      <c r="U125" s="174"/>
      <c r="V125" s="174"/>
    </row>
    <row r="126" spans="1:24" ht="23.25" customHeight="1">
      <c r="B126" s="65"/>
      <c r="C126" s="65"/>
      <c r="D126" s="65"/>
      <c r="E126" s="65"/>
      <c r="F126" s="83"/>
      <c r="G126" s="84"/>
      <c r="H126" s="84"/>
      <c r="I126" s="7"/>
      <c r="J126" s="7"/>
      <c r="K126" s="7"/>
      <c r="L126" s="7"/>
      <c r="N126" s="65"/>
      <c r="O126" s="65"/>
      <c r="P126" s="65"/>
      <c r="Q126" s="65"/>
      <c r="R126" s="65"/>
      <c r="S126" s="65"/>
      <c r="T126" s="65"/>
      <c r="U126" s="7"/>
      <c r="V126" s="7"/>
      <c r="W126" s="7"/>
      <c r="X126" s="7"/>
    </row>
    <row r="127" spans="1:24" ht="28.5" customHeight="1">
      <c r="B127" s="175" t="s">
        <v>163</v>
      </c>
      <c r="C127" s="167"/>
      <c r="D127" s="167"/>
      <c r="E127" s="167"/>
      <c r="F127" s="167"/>
      <c r="G127" s="109" t="s">
        <v>3</v>
      </c>
      <c r="H127" s="109"/>
      <c r="I127" s="8" t="s">
        <v>4</v>
      </c>
      <c r="J127" s="7"/>
      <c r="K127" s="85"/>
      <c r="L127" s="85"/>
      <c r="M127" s="85"/>
      <c r="N127" s="85"/>
      <c r="X127" s="7"/>
    </row>
    <row r="128" spans="1:24" ht="23.25" customHeight="1">
      <c r="B128" s="130" t="s">
        <v>75</v>
      </c>
      <c r="C128" s="110"/>
      <c r="D128" s="110"/>
      <c r="E128" s="110"/>
      <c r="F128" s="110"/>
      <c r="G128" s="110"/>
      <c r="H128" s="110"/>
      <c r="I128" s="110"/>
      <c r="J128" s="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X128" s="7"/>
    </row>
    <row r="129" spans="1:29" ht="23.25" customHeight="1">
      <c r="B129" s="176" t="s">
        <v>164</v>
      </c>
      <c r="C129" s="177"/>
      <c r="D129" s="177"/>
      <c r="E129" s="177"/>
      <c r="F129" s="177"/>
      <c r="G129" s="177"/>
      <c r="H129" s="177"/>
      <c r="I129" s="178"/>
      <c r="J129" s="7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X129" s="7"/>
    </row>
    <row r="130" spans="1:29" ht="23.25" customHeight="1">
      <c r="B130" s="104" t="s">
        <v>165</v>
      </c>
      <c r="C130" s="104"/>
      <c r="D130" s="104"/>
      <c r="E130" s="104"/>
      <c r="F130" s="104"/>
      <c r="G130" s="104"/>
      <c r="H130" s="104"/>
      <c r="I130" s="104"/>
      <c r="J130" s="7"/>
    </row>
    <row r="131" spans="1:29" ht="23.25" customHeight="1">
      <c r="B131" s="104" t="s">
        <v>166</v>
      </c>
      <c r="C131" s="104"/>
      <c r="D131" s="104"/>
      <c r="E131" s="104"/>
      <c r="F131" s="104"/>
      <c r="G131" s="104"/>
      <c r="H131" s="104"/>
      <c r="I131" s="104"/>
      <c r="J131" s="7"/>
      <c r="S131" s="65"/>
      <c r="T131" s="65"/>
      <c r="U131" s="7"/>
      <c r="V131" s="7"/>
      <c r="W131" s="7"/>
      <c r="X131" s="7"/>
    </row>
    <row r="132" spans="1:29" ht="24" customHeight="1">
      <c r="B132" s="65"/>
      <c r="C132" s="65"/>
      <c r="D132" s="65"/>
      <c r="E132" s="65"/>
      <c r="F132" s="65"/>
      <c r="G132" s="65"/>
      <c r="H132" s="65"/>
      <c r="I132" s="65"/>
      <c r="J132" s="7"/>
      <c r="K132" s="7"/>
      <c r="L132" s="7"/>
      <c r="M132" s="7"/>
      <c r="N132" s="7"/>
      <c r="O132" s="87"/>
      <c r="P132" s="87"/>
      <c r="Q132" s="87"/>
      <c r="R132" s="87"/>
      <c r="S132" s="65"/>
      <c r="T132" s="65"/>
      <c r="U132" s="7"/>
      <c r="V132" s="7"/>
      <c r="W132" s="7"/>
      <c r="X132" s="7"/>
    </row>
    <row r="133" spans="1:29" ht="28.5" customHeight="1">
      <c r="A133" s="22">
        <v>5</v>
      </c>
      <c r="B133" s="138" t="s">
        <v>167</v>
      </c>
      <c r="C133" s="168"/>
      <c r="D133" s="168"/>
      <c r="E133" s="169"/>
      <c r="F133" s="169"/>
      <c r="G133" s="169"/>
      <c r="H133" s="169"/>
      <c r="I133" s="169"/>
      <c r="J133" s="169"/>
      <c r="K133" s="170"/>
      <c r="L133" s="170"/>
      <c r="M133" s="43"/>
      <c r="N133" s="43"/>
      <c r="O133" s="43"/>
      <c r="P133" s="43"/>
      <c r="Q133" s="43"/>
      <c r="R133" s="44"/>
      <c r="S133" s="45"/>
      <c r="T133" s="44"/>
      <c r="U133" s="45"/>
      <c r="V133" s="45"/>
      <c r="W133" s="26"/>
      <c r="X133" s="26"/>
    </row>
    <row r="134" spans="1:29" ht="27" customHeight="1">
      <c r="A134" s="46"/>
      <c r="B134" s="47"/>
      <c r="C134" s="48"/>
      <c r="D134" s="48"/>
      <c r="E134" s="49"/>
      <c r="F134" s="49"/>
      <c r="G134" s="49"/>
      <c r="H134" s="49"/>
      <c r="I134" s="49"/>
      <c r="J134" s="49"/>
      <c r="K134" s="65"/>
      <c r="L134" s="65"/>
      <c r="M134" s="5"/>
      <c r="N134" s="5"/>
      <c r="O134" s="5"/>
      <c r="P134" s="5"/>
      <c r="Q134" s="5"/>
      <c r="R134" s="6"/>
      <c r="S134" s="7"/>
      <c r="T134" s="6"/>
      <c r="U134" s="7"/>
      <c r="V134" s="7"/>
    </row>
    <row r="135" spans="1:29" ht="27" customHeight="1">
      <c r="B135" s="171" t="s">
        <v>168</v>
      </c>
      <c r="C135" s="172"/>
      <c r="D135" s="172"/>
      <c r="E135" s="172"/>
      <c r="F135" s="109" t="s">
        <v>3</v>
      </c>
      <c r="G135" s="109"/>
      <c r="H135" s="8" t="s">
        <v>4</v>
      </c>
      <c r="I135" s="88"/>
      <c r="J135" s="30"/>
      <c r="K135" s="85"/>
    </row>
    <row r="136" spans="1:29" ht="27" customHeight="1">
      <c r="B136" s="130" t="s">
        <v>169</v>
      </c>
      <c r="C136" s="110"/>
      <c r="D136" s="110"/>
      <c r="E136" s="110"/>
      <c r="F136" s="110" t="s">
        <v>54</v>
      </c>
      <c r="G136" s="110"/>
      <c r="H136" s="110"/>
      <c r="I136" s="110"/>
      <c r="J136" s="110"/>
      <c r="K136" s="110"/>
      <c r="L136" s="89"/>
    </row>
    <row r="137" spans="1:29" ht="27.75" customHeight="1">
      <c r="A137" s="90"/>
      <c r="B137" s="163" t="s">
        <v>170</v>
      </c>
      <c r="C137" s="163"/>
      <c r="D137" s="163"/>
      <c r="E137" s="163"/>
      <c r="F137" s="164" t="s">
        <v>171</v>
      </c>
      <c r="G137" s="164"/>
      <c r="H137" s="164"/>
      <c r="I137" s="164"/>
      <c r="J137" s="164"/>
      <c r="K137" s="164"/>
      <c r="Y137" s="165"/>
      <c r="Z137" s="165"/>
      <c r="AA137" s="165"/>
      <c r="AB137" s="165"/>
      <c r="AC137" s="165"/>
    </row>
    <row r="138" spans="1:29" ht="28.5" customHeight="1">
      <c r="A138" s="30"/>
      <c r="Y138" s="165"/>
      <c r="Z138" s="165"/>
      <c r="AA138" s="165"/>
      <c r="AB138" s="165"/>
      <c r="AC138" s="165"/>
    </row>
    <row r="139" spans="1:29" ht="33" customHeight="1">
      <c r="B139" s="166" t="s">
        <v>172</v>
      </c>
      <c r="C139" s="167"/>
      <c r="D139" s="167"/>
      <c r="E139" s="167"/>
      <c r="F139" s="167"/>
      <c r="G139" s="109" t="s">
        <v>3</v>
      </c>
      <c r="H139" s="109"/>
      <c r="I139" s="8" t="s">
        <v>4</v>
      </c>
      <c r="J139" s="65"/>
      <c r="K139" s="65"/>
      <c r="L139" s="65"/>
      <c r="Y139" s="91"/>
      <c r="Z139" s="91"/>
      <c r="AA139" s="91"/>
      <c r="AB139" s="91"/>
      <c r="AC139" s="91"/>
    </row>
    <row r="140" spans="1:29" ht="28.5" customHeight="1">
      <c r="B140" s="130" t="s">
        <v>173</v>
      </c>
      <c r="C140" s="110"/>
      <c r="D140" s="110"/>
      <c r="E140" s="110"/>
      <c r="F140" s="110" t="s">
        <v>174</v>
      </c>
      <c r="G140" s="110"/>
      <c r="H140" s="110"/>
      <c r="I140" s="110" t="s">
        <v>175</v>
      </c>
      <c r="J140" s="110"/>
      <c r="K140" s="110"/>
      <c r="L140" s="110"/>
      <c r="M140" s="110" t="s">
        <v>176</v>
      </c>
      <c r="N140" s="110"/>
      <c r="O140" s="110"/>
      <c r="P140" s="110"/>
      <c r="R140" s="91"/>
      <c r="S140" s="91"/>
      <c r="T140" s="91"/>
      <c r="U140" s="91"/>
      <c r="V140" s="91"/>
    </row>
    <row r="141" spans="1:29" ht="28.5" customHeight="1">
      <c r="B141" s="158" t="s">
        <v>177</v>
      </c>
      <c r="C141" s="158"/>
      <c r="D141" s="158"/>
      <c r="E141" s="158"/>
      <c r="F141" s="139" t="s">
        <v>178</v>
      </c>
      <c r="G141" s="139"/>
      <c r="H141" s="139"/>
      <c r="I141" s="139" t="s">
        <v>179</v>
      </c>
      <c r="J141" s="139"/>
      <c r="K141" s="139"/>
      <c r="L141" s="139"/>
      <c r="M141" s="139" t="s">
        <v>180</v>
      </c>
      <c r="N141" s="139"/>
      <c r="O141" s="139"/>
      <c r="P141" s="139"/>
      <c r="R141" s="91"/>
      <c r="S141" s="91"/>
      <c r="T141" s="91"/>
      <c r="U141" s="91"/>
      <c r="V141" s="91"/>
    </row>
    <row r="142" spans="1:29" ht="28.5" customHeight="1">
      <c r="B142" s="125" t="s">
        <v>181</v>
      </c>
      <c r="C142" s="125"/>
      <c r="D142" s="125"/>
      <c r="E142" s="125"/>
      <c r="F142" s="143" t="s">
        <v>182</v>
      </c>
      <c r="G142" s="144"/>
      <c r="H142" s="145"/>
      <c r="I142" s="159" t="s">
        <v>183</v>
      </c>
      <c r="J142" s="139"/>
      <c r="K142" s="139"/>
      <c r="L142" s="139"/>
      <c r="M142" s="160" t="s">
        <v>184</v>
      </c>
      <c r="N142" s="161"/>
      <c r="O142" s="161"/>
      <c r="P142" s="162"/>
      <c r="R142" s="91"/>
      <c r="S142" s="91"/>
      <c r="T142" s="91"/>
      <c r="U142" s="91"/>
      <c r="V142" s="91"/>
    </row>
    <row r="143" spans="1:29" ht="28.5" customHeight="1">
      <c r="B143" s="125" t="s">
        <v>185</v>
      </c>
      <c r="C143" s="125"/>
      <c r="D143" s="125"/>
      <c r="E143" s="125"/>
      <c r="F143" s="143" t="s">
        <v>186</v>
      </c>
      <c r="G143" s="144"/>
      <c r="H143" s="145"/>
      <c r="I143" s="139" t="s">
        <v>187</v>
      </c>
      <c r="J143" s="139"/>
      <c r="K143" s="139"/>
      <c r="L143" s="139"/>
      <c r="M143" s="146" t="s">
        <v>188</v>
      </c>
      <c r="N143" s="147"/>
      <c r="O143" s="147"/>
      <c r="P143" s="148"/>
      <c r="R143" s="91"/>
      <c r="S143" s="91"/>
      <c r="T143" s="91"/>
      <c r="U143" s="91"/>
      <c r="V143" s="91"/>
    </row>
    <row r="144" spans="1:29" ht="28.5" customHeight="1">
      <c r="B144" s="125" t="s">
        <v>189</v>
      </c>
      <c r="C144" s="125"/>
      <c r="D144" s="125"/>
      <c r="E144" s="125"/>
      <c r="F144" s="152" t="s">
        <v>190</v>
      </c>
      <c r="G144" s="153"/>
      <c r="H144" s="154"/>
      <c r="I144" s="139" t="s">
        <v>191</v>
      </c>
      <c r="J144" s="139"/>
      <c r="K144" s="139"/>
      <c r="L144" s="139"/>
      <c r="M144" s="146"/>
      <c r="N144" s="147"/>
      <c r="O144" s="147"/>
      <c r="P144" s="148"/>
      <c r="R144" s="91"/>
      <c r="S144" s="91"/>
      <c r="T144" s="91"/>
      <c r="U144" s="91"/>
      <c r="V144" s="91"/>
    </row>
    <row r="145" spans="1:35" ht="28.5" customHeight="1">
      <c r="B145" s="125" t="s">
        <v>192</v>
      </c>
      <c r="C145" s="125"/>
      <c r="D145" s="125"/>
      <c r="E145" s="125"/>
      <c r="F145" s="155"/>
      <c r="G145" s="156"/>
      <c r="H145" s="157"/>
      <c r="I145" s="139" t="s">
        <v>193</v>
      </c>
      <c r="J145" s="139"/>
      <c r="K145" s="139"/>
      <c r="L145" s="139"/>
      <c r="M145" s="149"/>
      <c r="N145" s="150"/>
      <c r="O145" s="150"/>
      <c r="P145" s="151"/>
      <c r="R145" s="91"/>
      <c r="S145" s="91"/>
      <c r="T145" s="91"/>
      <c r="U145" s="91"/>
      <c r="V145" s="91"/>
    </row>
    <row r="146" spans="1:35" ht="28.5" customHeight="1">
      <c r="B146" s="125" t="s">
        <v>194</v>
      </c>
      <c r="C146" s="125"/>
      <c r="D146" s="125"/>
      <c r="E146" s="125"/>
      <c r="F146" s="143" t="s">
        <v>190</v>
      </c>
      <c r="G146" s="144"/>
      <c r="H146" s="145"/>
      <c r="I146" s="139" t="s">
        <v>179</v>
      </c>
      <c r="J146" s="139"/>
      <c r="K146" s="139"/>
      <c r="L146" s="139"/>
      <c r="M146" s="143" t="s">
        <v>195</v>
      </c>
      <c r="N146" s="144"/>
      <c r="O146" s="144"/>
      <c r="P146" s="145"/>
      <c r="R146" s="91"/>
      <c r="S146" s="91"/>
      <c r="T146" s="91"/>
      <c r="U146" s="91"/>
      <c r="V146" s="91"/>
    </row>
    <row r="147" spans="1:35" ht="28.5" customHeight="1">
      <c r="B147" s="125" t="s">
        <v>196</v>
      </c>
      <c r="C147" s="125"/>
      <c r="D147" s="125"/>
      <c r="E147" s="125"/>
      <c r="F147" s="143" t="s">
        <v>197</v>
      </c>
      <c r="G147" s="144"/>
      <c r="H147" s="145"/>
      <c r="I147" s="139" t="s">
        <v>198</v>
      </c>
      <c r="J147" s="139"/>
      <c r="K147" s="139"/>
      <c r="L147" s="139"/>
      <c r="M147" s="139" t="s">
        <v>199</v>
      </c>
      <c r="N147" s="139"/>
      <c r="O147" s="139"/>
      <c r="P147" s="139"/>
      <c r="R147" s="91"/>
      <c r="S147" s="91"/>
      <c r="T147" s="91"/>
      <c r="U147" s="91"/>
      <c r="V147" s="91"/>
    </row>
    <row r="148" spans="1:35" ht="28.5" customHeight="1">
      <c r="B148" s="140" t="s">
        <v>200</v>
      </c>
      <c r="C148" s="141"/>
      <c r="D148" s="141"/>
      <c r="E148" s="142"/>
      <c r="F148" s="143" t="s">
        <v>201</v>
      </c>
      <c r="G148" s="144"/>
      <c r="H148" s="145"/>
      <c r="I148" s="143" t="s">
        <v>202</v>
      </c>
      <c r="J148" s="144"/>
      <c r="K148" s="144"/>
      <c r="L148" s="145"/>
      <c r="M148" s="143" t="s">
        <v>203</v>
      </c>
      <c r="N148" s="144"/>
      <c r="O148" s="144"/>
      <c r="P148" s="145"/>
      <c r="R148" s="91"/>
      <c r="S148" s="91"/>
      <c r="T148" s="91"/>
      <c r="U148" s="91"/>
      <c r="V148" s="91"/>
    </row>
    <row r="149" spans="1:35" ht="28.5" customHeight="1">
      <c r="B149" s="125" t="s">
        <v>204</v>
      </c>
      <c r="C149" s="125"/>
      <c r="D149" s="125"/>
      <c r="E149" s="125"/>
      <c r="F149" s="139" t="s">
        <v>178</v>
      </c>
      <c r="G149" s="139"/>
      <c r="H149" s="139"/>
      <c r="I149" s="139" t="s">
        <v>187</v>
      </c>
      <c r="J149" s="139"/>
      <c r="K149" s="139"/>
      <c r="L149" s="139"/>
      <c r="M149" s="139" t="s">
        <v>205</v>
      </c>
      <c r="N149" s="139"/>
      <c r="O149" s="139"/>
      <c r="P149" s="139"/>
      <c r="Y149" s="91"/>
      <c r="Z149" s="91"/>
      <c r="AA149" s="91"/>
      <c r="AB149" s="91"/>
      <c r="AC149" s="91"/>
    </row>
    <row r="150" spans="1:35" ht="28.5" customHeight="1">
      <c r="B150" s="125" t="s">
        <v>206</v>
      </c>
      <c r="C150" s="125"/>
      <c r="D150" s="125"/>
      <c r="E150" s="125"/>
      <c r="F150" s="139" t="s">
        <v>207</v>
      </c>
      <c r="G150" s="139"/>
      <c r="H150" s="139"/>
      <c r="I150" s="139" t="s">
        <v>208</v>
      </c>
      <c r="J150" s="139"/>
      <c r="K150" s="139"/>
      <c r="L150" s="139"/>
      <c r="M150" s="139" t="s">
        <v>209</v>
      </c>
      <c r="N150" s="139"/>
      <c r="O150" s="139"/>
      <c r="P150" s="139"/>
      <c r="Y150" s="91"/>
      <c r="Z150" s="91"/>
      <c r="AA150" s="91"/>
      <c r="AB150" s="91"/>
      <c r="AC150" s="91"/>
    </row>
    <row r="151" spans="1:35" ht="28.5" customHeight="1">
      <c r="B151" s="125" t="s">
        <v>210</v>
      </c>
      <c r="C151" s="125"/>
      <c r="D151" s="125"/>
      <c r="E151" s="125"/>
      <c r="F151" s="139" t="s">
        <v>190</v>
      </c>
      <c r="G151" s="139"/>
      <c r="H151" s="139"/>
      <c r="I151" s="139" t="s">
        <v>211</v>
      </c>
      <c r="J151" s="139"/>
      <c r="K151" s="139"/>
      <c r="L151" s="139"/>
      <c r="M151" s="139" t="s">
        <v>195</v>
      </c>
      <c r="N151" s="139"/>
      <c r="O151" s="139"/>
      <c r="P151" s="139"/>
      <c r="Y151" s="91"/>
      <c r="Z151" s="91"/>
      <c r="AA151" s="91"/>
      <c r="AB151" s="91"/>
      <c r="AC151" s="91"/>
    </row>
    <row r="152" spans="1:35" ht="28.5" customHeight="1">
      <c r="B152" s="92"/>
      <c r="C152" s="92"/>
      <c r="D152" s="92"/>
      <c r="E152" s="92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Y152" s="91"/>
      <c r="Z152" s="91"/>
      <c r="AA152" s="91"/>
      <c r="AB152" s="91"/>
      <c r="AC152" s="91"/>
    </row>
    <row r="153" spans="1:35" ht="28.5" customHeight="1">
      <c r="A153" s="22">
        <v>6</v>
      </c>
      <c r="B153" s="138" t="s">
        <v>212</v>
      </c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43"/>
      <c r="N153" s="43"/>
      <c r="O153" s="43"/>
      <c r="P153" s="43"/>
      <c r="Q153" s="43"/>
      <c r="R153" s="44"/>
      <c r="S153" s="45"/>
      <c r="T153" s="44"/>
      <c r="U153" s="45"/>
      <c r="V153" s="45"/>
      <c r="W153" s="26"/>
      <c r="X153" s="26"/>
      <c r="Y153" s="26"/>
      <c r="AE153" s="34"/>
      <c r="AF153" s="34"/>
    </row>
    <row r="154" spans="1:35" ht="28.5" customHeight="1">
      <c r="A154" s="46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5"/>
      <c r="N154" s="5"/>
      <c r="O154" s="5"/>
      <c r="P154" s="5"/>
      <c r="Q154" s="5"/>
      <c r="R154" s="6"/>
      <c r="S154" s="7"/>
      <c r="T154" s="6"/>
      <c r="U154" s="7"/>
      <c r="V154" s="7"/>
      <c r="AE154" s="94"/>
      <c r="AF154" s="94"/>
    </row>
    <row r="155" spans="1:35" ht="30.75" customHeight="1">
      <c r="A155" s="46"/>
      <c r="B155" s="129" t="s">
        <v>213</v>
      </c>
      <c r="C155" s="129"/>
      <c r="D155" s="129"/>
      <c r="E155" s="129"/>
      <c r="F155" s="129"/>
      <c r="G155" s="129"/>
      <c r="H155" s="109" t="s">
        <v>3</v>
      </c>
      <c r="I155" s="109"/>
      <c r="J155" s="8" t="s">
        <v>4</v>
      </c>
      <c r="K155" s="95"/>
      <c r="L155" s="95"/>
      <c r="M155" s="5"/>
      <c r="N155" s="5"/>
      <c r="O155" s="5"/>
      <c r="P155" s="5"/>
      <c r="Q155" s="5"/>
      <c r="R155" s="6"/>
      <c r="S155" s="7"/>
      <c r="T155" s="6"/>
      <c r="U155" s="7"/>
      <c r="V155" s="7"/>
      <c r="AE155" s="96"/>
      <c r="AF155" s="96"/>
      <c r="AG155" s="96"/>
      <c r="AH155" s="96"/>
      <c r="AI155" s="96"/>
    </row>
    <row r="156" spans="1:35" ht="30.75" customHeight="1">
      <c r="A156" s="46"/>
      <c r="B156" s="118" t="s">
        <v>214</v>
      </c>
      <c r="C156" s="118"/>
      <c r="D156" s="118"/>
      <c r="E156" s="118"/>
      <c r="F156" s="118"/>
      <c r="G156" s="118"/>
      <c r="H156" s="118" t="s">
        <v>215</v>
      </c>
      <c r="I156" s="118"/>
      <c r="J156" s="118"/>
      <c r="K156" s="118"/>
      <c r="L156" s="118"/>
      <c r="M156" s="118"/>
      <c r="N156" s="118"/>
      <c r="O156" s="119" t="s">
        <v>54</v>
      </c>
      <c r="P156" s="119"/>
      <c r="Q156" s="119"/>
      <c r="R156" s="119"/>
      <c r="S156" s="119"/>
      <c r="T156" s="119"/>
      <c r="U156" s="130" t="s">
        <v>216</v>
      </c>
      <c r="V156" s="110"/>
      <c r="W156" s="110"/>
      <c r="X156" s="110"/>
      <c r="AE156" s="96"/>
      <c r="AF156" s="96"/>
      <c r="AG156" s="96"/>
      <c r="AH156" s="96"/>
      <c r="AI156" s="96"/>
    </row>
    <row r="157" spans="1:35" ht="30.75" customHeight="1">
      <c r="A157" s="46"/>
      <c r="B157" s="131" t="s">
        <v>217</v>
      </c>
      <c r="C157" s="132"/>
      <c r="D157" s="132"/>
      <c r="E157" s="132"/>
      <c r="F157" s="132"/>
      <c r="G157" s="133"/>
      <c r="H157" s="134" t="s">
        <v>218</v>
      </c>
      <c r="I157" s="134"/>
      <c r="J157" s="134"/>
      <c r="K157" s="134"/>
      <c r="L157" s="134"/>
      <c r="M157" s="134"/>
      <c r="N157" s="134"/>
      <c r="O157" s="124" t="s">
        <v>219</v>
      </c>
      <c r="P157" s="124"/>
      <c r="Q157" s="124"/>
      <c r="R157" s="124"/>
      <c r="S157" s="124"/>
      <c r="T157" s="124"/>
      <c r="U157" s="125" t="s">
        <v>220</v>
      </c>
      <c r="V157" s="125"/>
      <c r="W157" s="125"/>
      <c r="X157" s="125"/>
      <c r="AE157" s="96"/>
      <c r="AF157" s="96"/>
      <c r="AG157" s="96"/>
      <c r="AH157" s="96"/>
      <c r="AI157" s="96"/>
    </row>
    <row r="158" spans="1:35" ht="30.75" customHeight="1">
      <c r="A158" s="46"/>
      <c r="B158" s="135" t="s">
        <v>221</v>
      </c>
      <c r="C158" s="136"/>
      <c r="D158" s="136"/>
      <c r="E158" s="136"/>
      <c r="F158" s="136"/>
      <c r="G158" s="137"/>
      <c r="H158" s="134"/>
      <c r="I158" s="134"/>
      <c r="J158" s="134"/>
      <c r="K158" s="134"/>
      <c r="L158" s="134"/>
      <c r="M158" s="134"/>
      <c r="N158" s="134"/>
      <c r="O158" s="124"/>
      <c r="P158" s="124"/>
      <c r="Q158" s="124"/>
      <c r="R158" s="124"/>
      <c r="S158" s="124"/>
      <c r="T158" s="124"/>
      <c r="U158" s="125"/>
      <c r="V158" s="125"/>
      <c r="W158" s="125"/>
      <c r="X158" s="125"/>
      <c r="AE158" s="96"/>
      <c r="AF158" s="96"/>
      <c r="AG158" s="96"/>
      <c r="AH158" s="96"/>
      <c r="AI158" s="96"/>
    </row>
    <row r="159" spans="1:35" ht="28.5" customHeight="1">
      <c r="A159" s="46"/>
      <c r="B159" s="120" t="s">
        <v>217</v>
      </c>
      <c r="C159" s="121"/>
      <c r="D159" s="121"/>
      <c r="E159" s="121"/>
      <c r="F159" s="121"/>
      <c r="G159" s="122"/>
      <c r="H159" s="123" t="s">
        <v>222</v>
      </c>
      <c r="I159" s="123"/>
      <c r="J159" s="123"/>
      <c r="K159" s="123"/>
      <c r="L159" s="123"/>
      <c r="M159" s="123"/>
      <c r="N159" s="123"/>
      <c r="O159" s="124" t="s">
        <v>223</v>
      </c>
      <c r="P159" s="124"/>
      <c r="Q159" s="124"/>
      <c r="R159" s="124"/>
      <c r="S159" s="124"/>
      <c r="T159" s="124"/>
      <c r="U159" s="125" t="s">
        <v>224</v>
      </c>
      <c r="V159" s="125"/>
      <c r="W159" s="125"/>
      <c r="X159" s="125"/>
      <c r="AE159" s="94"/>
      <c r="AF159" s="94"/>
    </row>
    <row r="160" spans="1:35" s="98" customFormat="1" ht="30.75" customHeight="1">
      <c r="A160" s="46"/>
      <c r="B160" s="126" t="s">
        <v>225</v>
      </c>
      <c r="C160" s="127"/>
      <c r="D160" s="127"/>
      <c r="E160" s="127"/>
      <c r="F160" s="127"/>
      <c r="G160" s="128"/>
      <c r="H160" s="123"/>
      <c r="I160" s="123"/>
      <c r="J160" s="123"/>
      <c r="K160" s="123"/>
      <c r="L160" s="123"/>
      <c r="M160" s="123"/>
      <c r="N160" s="123"/>
      <c r="O160" s="124"/>
      <c r="P160" s="124"/>
      <c r="Q160" s="124"/>
      <c r="R160" s="124"/>
      <c r="S160" s="124"/>
      <c r="T160" s="124"/>
      <c r="U160" s="125"/>
      <c r="V160" s="125"/>
      <c r="W160" s="125"/>
      <c r="X160" s="125"/>
      <c r="Y160"/>
      <c r="Z160"/>
      <c r="AA160"/>
      <c r="AB160"/>
      <c r="AC160"/>
      <c r="AD160"/>
      <c r="AE160" s="97"/>
      <c r="AF160" s="97"/>
      <c r="AG160" s="97"/>
      <c r="AH160" s="97"/>
      <c r="AI160" s="97"/>
    </row>
    <row r="161" spans="1:35" ht="28.5" customHeight="1">
      <c r="A161" s="46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5"/>
      <c r="N161" s="5"/>
      <c r="O161" s="5"/>
      <c r="P161" s="5"/>
      <c r="Q161" s="5"/>
      <c r="R161" s="6"/>
      <c r="S161" s="7"/>
      <c r="T161" s="6"/>
      <c r="U161" s="7"/>
      <c r="V161" s="7"/>
      <c r="AE161" s="94"/>
      <c r="AF161" s="94"/>
    </row>
    <row r="162" spans="1:35" s="98" customFormat="1" ht="30.75" customHeight="1">
      <c r="A162" s="46"/>
      <c r="B162" s="129" t="s">
        <v>226</v>
      </c>
      <c r="C162" s="129"/>
      <c r="D162" s="129"/>
      <c r="E162" s="129"/>
      <c r="F162" s="129"/>
      <c r="G162" s="129"/>
      <c r="H162" s="109" t="s">
        <v>3</v>
      </c>
      <c r="I162" s="109"/>
      <c r="J162" s="8" t="s">
        <v>4</v>
      </c>
      <c r="K162" s="95"/>
      <c r="L162" s="95"/>
      <c r="M162" s="5"/>
      <c r="N162" s="5"/>
      <c r="O162" s="5"/>
      <c r="P162" s="5"/>
      <c r="Q162" s="5"/>
      <c r="R162" s="6"/>
      <c r="S162" s="99"/>
      <c r="T162" s="6"/>
      <c r="U162" s="99"/>
      <c r="V162" s="99"/>
      <c r="Y162"/>
      <c r="Z162"/>
      <c r="AA162"/>
      <c r="AB162"/>
      <c r="AC162"/>
      <c r="AD162"/>
      <c r="AE162" s="97"/>
      <c r="AF162" s="97"/>
      <c r="AG162" s="97"/>
      <c r="AH162" s="97"/>
      <c r="AI162" s="97"/>
    </row>
    <row r="163" spans="1:35" s="98" customFormat="1" ht="30.75" customHeight="1">
      <c r="A163" s="46"/>
      <c r="B163" s="118" t="s">
        <v>227</v>
      </c>
      <c r="C163" s="118"/>
      <c r="D163" s="118"/>
      <c r="E163" s="118"/>
      <c r="F163" s="118"/>
      <c r="G163" s="118"/>
      <c r="H163" s="118" t="s">
        <v>228</v>
      </c>
      <c r="I163" s="118"/>
      <c r="J163" s="118"/>
      <c r="K163" s="118"/>
      <c r="L163" s="118" t="s">
        <v>229</v>
      </c>
      <c r="M163" s="118"/>
      <c r="N163" s="118"/>
      <c r="O163" s="118"/>
      <c r="P163" s="119" t="s">
        <v>230</v>
      </c>
      <c r="Q163" s="119"/>
      <c r="R163" s="119"/>
      <c r="S163" s="119"/>
      <c r="T163" s="119"/>
      <c r="U163" s="119"/>
      <c r="V163" s="119"/>
      <c r="W163" s="119"/>
      <c r="X163" s="119"/>
      <c r="Y163"/>
      <c r="Z163"/>
      <c r="AA163"/>
      <c r="AB163"/>
      <c r="AC163"/>
      <c r="AD163"/>
      <c r="AE163" s="97"/>
      <c r="AF163" s="97"/>
      <c r="AG163" s="97"/>
      <c r="AH163" s="97"/>
      <c r="AI163" s="97"/>
    </row>
    <row r="164" spans="1:35" s="98" customFormat="1" ht="30.75" customHeight="1">
      <c r="A164" s="46"/>
      <c r="B164" s="115" t="s">
        <v>231</v>
      </c>
      <c r="C164" s="115"/>
      <c r="D164" s="115"/>
      <c r="E164" s="115"/>
      <c r="F164" s="115"/>
      <c r="G164" s="115"/>
      <c r="H164" s="116" t="s">
        <v>232</v>
      </c>
      <c r="I164" s="116"/>
      <c r="J164" s="116"/>
      <c r="K164" s="116"/>
      <c r="L164" s="116" t="s">
        <v>233</v>
      </c>
      <c r="M164" s="116"/>
      <c r="N164" s="116"/>
      <c r="O164" s="116"/>
      <c r="P164" s="115" t="s">
        <v>234</v>
      </c>
      <c r="Q164" s="115"/>
      <c r="R164" s="115"/>
      <c r="S164" s="115"/>
      <c r="T164" s="115"/>
      <c r="U164" s="115"/>
      <c r="V164" s="115"/>
      <c r="W164" s="115"/>
      <c r="X164" s="115"/>
      <c r="Y164"/>
      <c r="Z164"/>
      <c r="AA164"/>
      <c r="AB164"/>
      <c r="AC164"/>
      <c r="AD164"/>
      <c r="AE164" s="97"/>
      <c r="AF164" s="97"/>
      <c r="AG164" s="97"/>
      <c r="AH164" s="97"/>
      <c r="AI164" s="97"/>
    </row>
    <row r="165" spans="1:35" s="98" customFormat="1" ht="30.75" customHeight="1">
      <c r="A165" s="46"/>
      <c r="B165" s="115" t="s">
        <v>235</v>
      </c>
      <c r="C165" s="115"/>
      <c r="D165" s="115"/>
      <c r="E165" s="115"/>
      <c r="F165" s="115"/>
      <c r="G165" s="115"/>
      <c r="H165" s="116" t="s">
        <v>236</v>
      </c>
      <c r="I165" s="116"/>
      <c r="J165" s="116"/>
      <c r="K165" s="116"/>
      <c r="L165" s="116" t="s">
        <v>237</v>
      </c>
      <c r="M165" s="116"/>
      <c r="N165" s="116"/>
      <c r="O165" s="116"/>
      <c r="P165" s="115" t="s">
        <v>256</v>
      </c>
      <c r="Q165" s="115"/>
      <c r="R165" s="115"/>
      <c r="S165" s="115"/>
      <c r="T165" s="115"/>
      <c r="U165" s="115"/>
      <c r="V165" s="115"/>
      <c r="W165" s="115"/>
      <c r="X165" s="115"/>
      <c r="Y165"/>
      <c r="Z165"/>
      <c r="AA165"/>
      <c r="AB165"/>
      <c r="AC165"/>
      <c r="AD165"/>
      <c r="AE165" s="97"/>
      <c r="AF165" s="97"/>
      <c r="AG165" s="97"/>
      <c r="AH165" s="97"/>
      <c r="AI165" s="97"/>
    </row>
    <row r="166" spans="1:35" s="98" customFormat="1" ht="30.75" customHeight="1">
      <c r="A166" s="46"/>
      <c r="B166" s="117" t="s">
        <v>238</v>
      </c>
      <c r="C166" s="117"/>
      <c r="D166" s="117"/>
      <c r="E166" s="117"/>
      <c r="F166" s="117"/>
      <c r="G166" s="117"/>
      <c r="H166" s="116" t="s">
        <v>239</v>
      </c>
      <c r="I166" s="116"/>
      <c r="J166" s="116"/>
      <c r="K166" s="116"/>
      <c r="L166" s="116" t="s">
        <v>233</v>
      </c>
      <c r="M166" s="116"/>
      <c r="N166" s="116"/>
      <c r="O166" s="116"/>
      <c r="P166" s="115" t="s">
        <v>240</v>
      </c>
      <c r="Q166" s="115"/>
      <c r="R166" s="115"/>
      <c r="S166" s="115"/>
      <c r="T166" s="115"/>
      <c r="U166" s="115"/>
      <c r="V166" s="115"/>
      <c r="W166" s="115"/>
      <c r="X166" s="115"/>
      <c r="Y166"/>
      <c r="Z166"/>
      <c r="AA166"/>
      <c r="AB166"/>
      <c r="AC166"/>
      <c r="AD166"/>
      <c r="AE166" s="97"/>
      <c r="AF166" s="97"/>
      <c r="AG166" s="97"/>
      <c r="AH166" s="97"/>
      <c r="AI166" s="97"/>
    </row>
    <row r="167" spans="1:35" s="98" customFormat="1" ht="30.75" customHeight="1">
      <c r="A167" s="46"/>
      <c r="B167" s="100"/>
      <c r="C167" s="100"/>
      <c r="D167" s="100"/>
      <c r="E167" s="100"/>
      <c r="F167" s="100"/>
      <c r="G167" s="100"/>
      <c r="H167" s="101"/>
      <c r="I167" s="101"/>
      <c r="J167" s="101"/>
      <c r="K167" s="101"/>
      <c r="L167" s="101"/>
      <c r="P167" s="102"/>
      <c r="Q167" s="102"/>
      <c r="R167" s="102"/>
      <c r="S167" s="102"/>
      <c r="T167" s="102"/>
      <c r="U167" s="102"/>
      <c r="V167" s="102"/>
      <c r="W167" s="102"/>
      <c r="X167" s="102"/>
      <c r="Y167"/>
      <c r="Z167"/>
      <c r="AA167"/>
      <c r="AB167"/>
      <c r="AC167"/>
      <c r="AD167"/>
      <c r="AE167" s="97"/>
      <c r="AF167" s="97"/>
      <c r="AG167" s="97"/>
      <c r="AH167" s="97"/>
      <c r="AI167" s="97"/>
    </row>
    <row r="168" spans="1:35" ht="30" customHeight="1">
      <c r="B168" s="107" t="s">
        <v>241</v>
      </c>
      <c r="C168" s="108"/>
      <c r="D168" s="108"/>
      <c r="E168" s="108"/>
      <c r="F168" t="s">
        <v>242</v>
      </c>
      <c r="M168" s="109" t="s">
        <v>3</v>
      </c>
      <c r="N168" s="109"/>
      <c r="O168" s="8" t="s">
        <v>4</v>
      </c>
      <c r="P168" s="29"/>
      <c r="Q168" s="103"/>
      <c r="R168" s="103"/>
      <c r="S168" s="103"/>
      <c r="T168" s="103"/>
      <c r="U168" s="103"/>
      <c r="V168" s="103"/>
    </row>
    <row r="169" spans="1:35" ht="24.75" customHeight="1">
      <c r="B169" s="110" t="s">
        <v>146</v>
      </c>
      <c r="C169" s="110"/>
      <c r="D169" s="110"/>
      <c r="E169" s="110"/>
      <c r="F169" s="110"/>
      <c r="G169" s="110"/>
      <c r="H169" s="111" t="s">
        <v>243</v>
      </c>
      <c r="I169" s="112"/>
      <c r="J169" s="112"/>
      <c r="K169" s="112"/>
      <c r="L169" s="112"/>
      <c r="M169" s="112"/>
      <c r="N169" s="112"/>
      <c r="O169" s="113" t="s">
        <v>54</v>
      </c>
      <c r="P169" s="113"/>
      <c r="Q169" s="113"/>
      <c r="R169" s="113"/>
      <c r="S169" s="113"/>
      <c r="T169" s="113"/>
      <c r="U169" s="112" t="s">
        <v>216</v>
      </c>
      <c r="V169" s="112"/>
      <c r="W169" s="112"/>
      <c r="X169" s="114"/>
    </row>
    <row r="170" spans="1:35" ht="30" customHeight="1">
      <c r="B170" s="104" t="s">
        <v>244</v>
      </c>
      <c r="C170" s="104"/>
      <c r="D170" s="104"/>
      <c r="E170" s="104"/>
      <c r="F170" s="104"/>
      <c r="G170" s="104"/>
      <c r="H170" s="105" t="s">
        <v>245</v>
      </c>
      <c r="I170" s="105"/>
      <c r="J170" s="105"/>
      <c r="K170" s="105"/>
      <c r="L170" s="105"/>
      <c r="M170" s="105"/>
      <c r="N170" s="105"/>
      <c r="O170" s="104" t="s">
        <v>246</v>
      </c>
      <c r="P170" s="104"/>
      <c r="Q170" s="104"/>
      <c r="R170" s="104"/>
      <c r="S170" s="104"/>
      <c r="T170" s="104"/>
      <c r="U170" s="106" t="s">
        <v>247</v>
      </c>
      <c r="V170" s="106"/>
      <c r="W170" s="106"/>
      <c r="X170" s="106"/>
    </row>
    <row r="171" spans="1:35" ht="24.75" customHeight="1">
      <c r="B171" s="104" t="s">
        <v>248</v>
      </c>
      <c r="C171" s="104"/>
      <c r="D171" s="104"/>
      <c r="E171" s="104"/>
      <c r="F171" s="104"/>
      <c r="G171" s="104"/>
      <c r="H171" s="105" t="s">
        <v>249</v>
      </c>
      <c r="I171" s="105"/>
      <c r="J171" s="105"/>
      <c r="K171" s="105"/>
      <c r="L171" s="105"/>
      <c r="M171" s="105"/>
      <c r="N171" s="105"/>
      <c r="O171" s="104" t="s">
        <v>250</v>
      </c>
      <c r="P171" s="104"/>
      <c r="Q171" s="104"/>
      <c r="R171" s="104"/>
      <c r="S171" s="104"/>
      <c r="T171" s="104"/>
      <c r="U171" s="106" t="s">
        <v>251</v>
      </c>
      <c r="V171" s="106"/>
      <c r="W171" s="106"/>
      <c r="X171" s="106"/>
    </row>
    <row r="172" spans="1:35" ht="24.75" customHeight="1">
      <c r="B172" s="104" t="s">
        <v>252</v>
      </c>
      <c r="C172" s="104"/>
      <c r="D172" s="104"/>
      <c r="E172" s="104"/>
      <c r="F172" s="104"/>
      <c r="G172" s="104"/>
      <c r="H172" s="105" t="s">
        <v>253</v>
      </c>
      <c r="I172" s="105"/>
      <c r="J172" s="105"/>
      <c r="K172" s="105"/>
      <c r="L172" s="105"/>
      <c r="M172" s="105"/>
      <c r="N172" s="105"/>
      <c r="O172" s="104" t="s">
        <v>254</v>
      </c>
      <c r="P172" s="104"/>
      <c r="Q172" s="104"/>
      <c r="R172" s="104"/>
      <c r="S172" s="104"/>
      <c r="T172" s="104"/>
      <c r="U172" s="106" t="s">
        <v>255</v>
      </c>
      <c r="V172" s="106"/>
      <c r="W172" s="106"/>
      <c r="X172" s="106"/>
    </row>
    <row r="173" spans="1:35" ht="8" customHeight="1">
      <c r="B173" s="104"/>
      <c r="C173" s="104"/>
      <c r="D173" s="104"/>
      <c r="E173" s="104"/>
      <c r="F173" s="104"/>
      <c r="G173" s="104"/>
      <c r="H173" s="105"/>
      <c r="I173" s="105"/>
      <c r="J173" s="105"/>
      <c r="K173" s="105"/>
      <c r="L173" s="105"/>
      <c r="M173" s="105"/>
      <c r="N173" s="105"/>
      <c r="O173" s="104"/>
      <c r="P173" s="104"/>
      <c r="Q173" s="104"/>
      <c r="R173" s="104"/>
      <c r="S173" s="104"/>
      <c r="T173" s="104"/>
      <c r="U173" s="106"/>
      <c r="V173" s="106"/>
      <c r="W173" s="106"/>
      <c r="X173" s="106"/>
    </row>
    <row r="174" spans="1:35" ht="23.25" customHeight="1"/>
    <row r="175" spans="1:35" ht="23.25" customHeight="1"/>
    <row r="176" spans="1:35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</sheetData>
  <mergeCells count="445"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D8:H8"/>
    <mergeCell ref="I8:J8"/>
    <mergeCell ref="K8:P8"/>
    <mergeCell ref="Q8:R8"/>
    <mergeCell ref="S8:X8"/>
    <mergeCell ref="B32:F32"/>
    <mergeCell ref="B6:C8"/>
    <mergeCell ref="D6:H6"/>
    <mergeCell ref="I6:J6"/>
    <mergeCell ref="K6:P6"/>
    <mergeCell ref="Q6:R7"/>
    <mergeCell ref="S6:X6"/>
    <mergeCell ref="D7:H7"/>
    <mergeCell ref="I7:J7"/>
    <mergeCell ref="K7:P7"/>
    <mergeCell ref="S7:X7"/>
    <mergeCell ref="J35:K35"/>
    <mergeCell ref="L35:M35"/>
    <mergeCell ref="B36:C36"/>
    <mergeCell ref="D36:E36"/>
    <mergeCell ref="F36:G36"/>
    <mergeCell ref="H36:I36"/>
    <mergeCell ref="J36:K36"/>
    <mergeCell ref="L36:M36"/>
    <mergeCell ref="B34:G34"/>
    <mergeCell ref="H34:I34"/>
    <mergeCell ref="B35:C35"/>
    <mergeCell ref="D35:E35"/>
    <mergeCell ref="F35:G35"/>
    <mergeCell ref="H35:I35"/>
    <mergeCell ref="J39:K39"/>
    <mergeCell ref="L39:M39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7:M37"/>
    <mergeCell ref="B41:G41"/>
    <mergeCell ref="H41:I41"/>
    <mergeCell ref="B42:C42"/>
    <mergeCell ref="D42:E42"/>
    <mergeCell ref="F42:G42"/>
    <mergeCell ref="H42:I42"/>
    <mergeCell ref="B39:C39"/>
    <mergeCell ref="D39:E39"/>
    <mergeCell ref="F39:G39"/>
    <mergeCell ref="H39:I39"/>
    <mergeCell ref="V42:W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J42:K42"/>
    <mergeCell ref="L42:M42"/>
    <mergeCell ref="N42:O42"/>
    <mergeCell ref="P42:Q42"/>
    <mergeCell ref="R42:S42"/>
    <mergeCell ref="T42:U42"/>
    <mergeCell ref="T43:U43"/>
    <mergeCell ref="V43:W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B45:C45"/>
    <mergeCell ref="D45:E45"/>
    <mergeCell ref="F45:G45"/>
    <mergeCell ref="H45:I45"/>
    <mergeCell ref="J45:K45"/>
    <mergeCell ref="L45:M45"/>
    <mergeCell ref="N45:O45"/>
    <mergeCell ref="T46:U46"/>
    <mergeCell ref="V46:W46"/>
    <mergeCell ref="B47:O47"/>
    <mergeCell ref="P45:Q45"/>
    <mergeCell ref="R45:S45"/>
    <mergeCell ref="T45:U45"/>
    <mergeCell ref="V45:W45"/>
    <mergeCell ref="B46:C46"/>
    <mergeCell ref="D46:E46"/>
    <mergeCell ref="F46:G46"/>
    <mergeCell ref="H46:I46"/>
    <mergeCell ref="J46:K46"/>
    <mergeCell ref="L46:M46"/>
    <mergeCell ref="B54:F54"/>
    <mergeCell ref="B56:D56"/>
    <mergeCell ref="B57:C57"/>
    <mergeCell ref="D57:I57"/>
    <mergeCell ref="J57:K57"/>
    <mergeCell ref="L57:Q57"/>
    <mergeCell ref="N46:O46"/>
    <mergeCell ref="P46:Q46"/>
    <mergeCell ref="R46:S46"/>
    <mergeCell ref="R57:S57"/>
    <mergeCell ref="T57:X57"/>
    <mergeCell ref="B59:E59"/>
    <mergeCell ref="F59:G59"/>
    <mergeCell ref="C60:D60"/>
    <mergeCell ref="E60:F60"/>
    <mergeCell ref="G60:H60"/>
    <mergeCell ref="I60:J60"/>
    <mergeCell ref="K60:L60"/>
    <mergeCell ref="M60:N60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O64:P64"/>
    <mergeCell ref="Q64:R64"/>
    <mergeCell ref="C65:D65"/>
    <mergeCell ref="E65:F65"/>
    <mergeCell ref="G65:H65"/>
    <mergeCell ref="I65:J65"/>
    <mergeCell ref="K65:L65"/>
    <mergeCell ref="M65:N65"/>
    <mergeCell ref="O65:P65"/>
    <mergeCell ref="Q65:R65"/>
    <mergeCell ref="C64:D64"/>
    <mergeCell ref="E64:F64"/>
    <mergeCell ref="G64:H64"/>
    <mergeCell ref="I64:J64"/>
    <mergeCell ref="K64:L64"/>
    <mergeCell ref="M64:N64"/>
    <mergeCell ref="B69:E69"/>
    <mergeCell ref="F69:L69"/>
    <mergeCell ref="M69:O69"/>
    <mergeCell ref="P69:Q69"/>
    <mergeCell ref="B71:F71"/>
    <mergeCell ref="B73:E73"/>
    <mergeCell ref="F73:O73"/>
    <mergeCell ref="P73:Q73"/>
    <mergeCell ref="B67:G67"/>
    <mergeCell ref="H67:I67"/>
    <mergeCell ref="B68:E68"/>
    <mergeCell ref="F68:L68"/>
    <mergeCell ref="M68:O68"/>
    <mergeCell ref="P68:Q68"/>
    <mergeCell ref="B76:I76"/>
    <mergeCell ref="J76:O76"/>
    <mergeCell ref="P76:Q76"/>
    <mergeCell ref="B77:I77"/>
    <mergeCell ref="J77:O77"/>
    <mergeCell ref="P77:Q77"/>
    <mergeCell ref="B74:I74"/>
    <mergeCell ref="J74:O74"/>
    <mergeCell ref="P74:Q74"/>
    <mergeCell ref="B75:I75"/>
    <mergeCell ref="J75:O75"/>
    <mergeCell ref="P75:Q75"/>
    <mergeCell ref="B82:G82"/>
    <mergeCell ref="H82:I82"/>
    <mergeCell ref="B83:I83"/>
    <mergeCell ref="J83:N83"/>
    <mergeCell ref="O83:S83"/>
    <mergeCell ref="T83:V83"/>
    <mergeCell ref="B78:I78"/>
    <mergeCell ref="J78:O78"/>
    <mergeCell ref="P78:Q78"/>
    <mergeCell ref="J79:O79"/>
    <mergeCell ref="P79:Q79"/>
    <mergeCell ref="J80:O80"/>
    <mergeCell ref="P80:Q80"/>
    <mergeCell ref="B87:I87"/>
    <mergeCell ref="O87:S87"/>
    <mergeCell ref="T87:X87"/>
    <mergeCell ref="B88:I88"/>
    <mergeCell ref="O88:S88"/>
    <mergeCell ref="T88:X88"/>
    <mergeCell ref="B84:I84"/>
    <mergeCell ref="J84:N84"/>
    <mergeCell ref="O84:S84"/>
    <mergeCell ref="T84:V84"/>
    <mergeCell ref="B86:I86"/>
    <mergeCell ref="J86:K86"/>
    <mergeCell ref="O86:U86"/>
    <mergeCell ref="V86:W86"/>
    <mergeCell ref="B93:G93"/>
    <mergeCell ref="H93:M93"/>
    <mergeCell ref="O93:S93"/>
    <mergeCell ref="T93:X93"/>
    <mergeCell ref="B94:G94"/>
    <mergeCell ref="H94:M94"/>
    <mergeCell ref="O94:S94"/>
    <mergeCell ref="T94:X94"/>
    <mergeCell ref="B89:I89"/>
    <mergeCell ref="B90:I90"/>
    <mergeCell ref="O91:U91"/>
    <mergeCell ref="V91:W91"/>
    <mergeCell ref="B92:F92"/>
    <mergeCell ref="G92:H92"/>
    <mergeCell ref="O92:S92"/>
    <mergeCell ref="T92:X92"/>
    <mergeCell ref="B97:G97"/>
    <mergeCell ref="H97:M97"/>
    <mergeCell ref="O97:S97"/>
    <mergeCell ref="T97:X97"/>
    <mergeCell ref="B98:G98"/>
    <mergeCell ref="H98:M98"/>
    <mergeCell ref="O98:S98"/>
    <mergeCell ref="T98:X98"/>
    <mergeCell ref="B95:G95"/>
    <mergeCell ref="H95:M95"/>
    <mergeCell ref="O95:S95"/>
    <mergeCell ref="T95:X95"/>
    <mergeCell ref="B96:G96"/>
    <mergeCell ref="H96:M96"/>
    <mergeCell ref="O96:S96"/>
    <mergeCell ref="T96:X96"/>
    <mergeCell ref="O101:U101"/>
    <mergeCell ref="V101:W101"/>
    <mergeCell ref="B102:G102"/>
    <mergeCell ref="H102:M102"/>
    <mergeCell ref="O102:S102"/>
    <mergeCell ref="T102:X102"/>
    <mergeCell ref="B99:G99"/>
    <mergeCell ref="H99:M99"/>
    <mergeCell ref="B100:G100"/>
    <mergeCell ref="H100:M100"/>
    <mergeCell ref="B101:G101"/>
    <mergeCell ref="H101:M101"/>
    <mergeCell ref="B106:G106"/>
    <mergeCell ref="H106:M106"/>
    <mergeCell ref="O106:U106"/>
    <mergeCell ref="V106:W106"/>
    <mergeCell ref="B107:G107"/>
    <mergeCell ref="H107:M107"/>
    <mergeCell ref="O107:U107"/>
    <mergeCell ref="B103:G103"/>
    <mergeCell ref="H103:M103"/>
    <mergeCell ref="T103:X103"/>
    <mergeCell ref="B104:G104"/>
    <mergeCell ref="H104:M104"/>
    <mergeCell ref="B105:G105"/>
    <mergeCell ref="H105:M105"/>
    <mergeCell ref="B111:G111"/>
    <mergeCell ref="H111:M111"/>
    <mergeCell ref="O111:U111"/>
    <mergeCell ref="B112:G112"/>
    <mergeCell ref="H112:M112"/>
    <mergeCell ref="O112:U112"/>
    <mergeCell ref="B108:G108"/>
    <mergeCell ref="H108:M108"/>
    <mergeCell ref="B109:G109"/>
    <mergeCell ref="H109:M109"/>
    <mergeCell ref="B110:G110"/>
    <mergeCell ref="H110:M110"/>
    <mergeCell ref="B116:H116"/>
    <mergeCell ref="O116:U116"/>
    <mergeCell ref="B117:H117"/>
    <mergeCell ref="O117:U117"/>
    <mergeCell ref="B119:L119"/>
    <mergeCell ref="B121:E121"/>
    <mergeCell ref="F121:G121"/>
    <mergeCell ref="O113:U113"/>
    <mergeCell ref="B114:E114"/>
    <mergeCell ref="F114:G114"/>
    <mergeCell ref="O114:U114"/>
    <mergeCell ref="B115:H115"/>
    <mergeCell ref="O115:U115"/>
    <mergeCell ref="S125:V125"/>
    <mergeCell ref="B127:F127"/>
    <mergeCell ref="G127:H127"/>
    <mergeCell ref="B128:I128"/>
    <mergeCell ref="B129:I129"/>
    <mergeCell ref="B130:I130"/>
    <mergeCell ref="K124:L124"/>
    <mergeCell ref="M124:N124"/>
    <mergeCell ref="C125:F125"/>
    <mergeCell ref="G125:J125"/>
    <mergeCell ref="K125:L125"/>
    <mergeCell ref="M125:N125"/>
    <mergeCell ref="B122:B124"/>
    <mergeCell ref="C122:F124"/>
    <mergeCell ref="G122:J124"/>
    <mergeCell ref="K122:R122"/>
    <mergeCell ref="S122:V124"/>
    <mergeCell ref="K123:N123"/>
    <mergeCell ref="O123:O124"/>
    <mergeCell ref="P123:P124"/>
    <mergeCell ref="Q123:Q124"/>
    <mergeCell ref="R123:R124"/>
    <mergeCell ref="Y137:AC138"/>
    <mergeCell ref="B139:F139"/>
    <mergeCell ref="G139:H139"/>
    <mergeCell ref="B140:E140"/>
    <mergeCell ref="F140:H140"/>
    <mergeCell ref="I140:L140"/>
    <mergeCell ref="M140:P140"/>
    <mergeCell ref="B131:I131"/>
    <mergeCell ref="B133:L133"/>
    <mergeCell ref="B135:E135"/>
    <mergeCell ref="F135:G135"/>
    <mergeCell ref="B136:E136"/>
    <mergeCell ref="F136:K136"/>
    <mergeCell ref="B141:E141"/>
    <mergeCell ref="F141:H141"/>
    <mergeCell ref="I141:L141"/>
    <mergeCell ref="M141:P141"/>
    <mergeCell ref="B142:E142"/>
    <mergeCell ref="F142:H142"/>
    <mergeCell ref="I142:L142"/>
    <mergeCell ref="M142:P142"/>
    <mergeCell ref="B137:E137"/>
    <mergeCell ref="F137:K137"/>
    <mergeCell ref="B146:E146"/>
    <mergeCell ref="F146:H146"/>
    <mergeCell ref="I146:L146"/>
    <mergeCell ref="M146:P146"/>
    <mergeCell ref="B147:E147"/>
    <mergeCell ref="F147:H147"/>
    <mergeCell ref="I147:L147"/>
    <mergeCell ref="M147:P147"/>
    <mergeCell ref="B143:E143"/>
    <mergeCell ref="F143:H143"/>
    <mergeCell ref="I143:L143"/>
    <mergeCell ref="M143:P145"/>
    <mergeCell ref="B144:E144"/>
    <mergeCell ref="F144:H145"/>
    <mergeCell ref="I144:L144"/>
    <mergeCell ref="B145:E145"/>
    <mergeCell ref="I145:L145"/>
    <mergeCell ref="B150:E150"/>
    <mergeCell ref="F150:H150"/>
    <mergeCell ref="I150:L150"/>
    <mergeCell ref="M150:P150"/>
    <mergeCell ref="B151:E151"/>
    <mergeCell ref="F151:H151"/>
    <mergeCell ref="I151:L151"/>
    <mergeCell ref="M151:P151"/>
    <mergeCell ref="B148:E148"/>
    <mergeCell ref="F148:H148"/>
    <mergeCell ref="I148:L148"/>
    <mergeCell ref="M148:P148"/>
    <mergeCell ref="B149:E149"/>
    <mergeCell ref="F149:H149"/>
    <mergeCell ref="I149:L149"/>
    <mergeCell ref="M149:P149"/>
    <mergeCell ref="U156:X156"/>
    <mergeCell ref="B157:G157"/>
    <mergeCell ref="H157:N158"/>
    <mergeCell ref="O157:T158"/>
    <mergeCell ref="U157:X158"/>
    <mergeCell ref="B158:G158"/>
    <mergeCell ref="B153:L153"/>
    <mergeCell ref="B155:G155"/>
    <mergeCell ref="H155:I155"/>
    <mergeCell ref="B156:G156"/>
    <mergeCell ref="H156:N156"/>
    <mergeCell ref="O156:T156"/>
    <mergeCell ref="B163:G163"/>
    <mergeCell ref="H163:K163"/>
    <mergeCell ref="L163:O163"/>
    <mergeCell ref="P163:X163"/>
    <mergeCell ref="B164:G164"/>
    <mergeCell ref="H164:K164"/>
    <mergeCell ref="L164:O164"/>
    <mergeCell ref="P164:X164"/>
    <mergeCell ref="B159:G159"/>
    <mergeCell ref="H159:N160"/>
    <mergeCell ref="O159:T160"/>
    <mergeCell ref="U159:X160"/>
    <mergeCell ref="B160:G160"/>
    <mergeCell ref="B162:G162"/>
    <mergeCell ref="H162:I162"/>
    <mergeCell ref="B168:E168"/>
    <mergeCell ref="M168:N168"/>
    <mergeCell ref="B169:G169"/>
    <mergeCell ref="H169:N169"/>
    <mergeCell ref="O169:T169"/>
    <mergeCell ref="U169:X169"/>
    <mergeCell ref="B165:G165"/>
    <mergeCell ref="H165:K165"/>
    <mergeCell ref="L165:O165"/>
    <mergeCell ref="P165:X165"/>
    <mergeCell ref="B166:G166"/>
    <mergeCell ref="H166:K166"/>
    <mergeCell ref="L166:O166"/>
    <mergeCell ref="P166:X166"/>
    <mergeCell ref="B172:G172"/>
    <mergeCell ref="H172:N172"/>
    <mergeCell ref="O172:T172"/>
    <mergeCell ref="U172:X172"/>
    <mergeCell ref="B173:G173"/>
    <mergeCell ref="H173:N173"/>
    <mergeCell ref="O173:T173"/>
    <mergeCell ref="U173:X173"/>
    <mergeCell ref="B170:G170"/>
    <mergeCell ref="H170:N170"/>
    <mergeCell ref="O170:T170"/>
    <mergeCell ref="U170:X170"/>
    <mergeCell ref="B171:G171"/>
    <mergeCell ref="H171:N171"/>
    <mergeCell ref="O171:T171"/>
    <mergeCell ref="U171:X171"/>
  </mergeCells>
  <phoneticPr fontId="3"/>
  <hyperlinks>
    <hyperlink ref="Y137:AC138" location="目次!A1" display="目次に戻る"/>
    <hyperlink ref="Z153:AD153" location="目次!A1" display="目次に戻る"/>
    <hyperlink ref="Z162:AD165" location="目次!A1" display="目次に戻る"/>
    <hyperlink ref="Y162:AC165" location="目次!A1" display="目次に戻る"/>
    <hyperlink ref="Z155:AD158" location="目次!A1" display="目次に戻る"/>
    <hyperlink ref="Y155:AC158" location="目次!A1" display="目次に戻る"/>
    <hyperlink ref="Z160:AD160" location="目次!A1" display="目次に戻る"/>
    <hyperlink ref="Y160:AC160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31" max="23" man="1"/>
    <brk id="53" max="23" man="1"/>
    <brk id="85" max="23" man="1"/>
    <brk id="118" max="23" man="1"/>
    <brk id="152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11壺屋</vt:lpstr>
      <vt:lpstr>'11壺屋'!Print_Area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2026-03-24T01:03:29Z</dcterms:created>
  <dcterms:modified xsi:type="dcterms:W3CDTF">2026-03-30T07:37:02Z</dcterms:modified>
</cp:coreProperties>
</file>