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1500" windowWidth="19420" xWindow="-110" yWindow="-110"/>
  </bookViews>
  <sheets>
    <sheet r:id="rId1" name="17天妃" sheetId="1"/>
  </sheets>
  <externalReferences>
    <externalReference r:id="rId2"/>
  </externalReferences>
  <definedNames>
    <definedName localSheetId="0" name="_xlnm.Print_Area">'17天妃'!$A$1:$X$161</definedName>
    <definedName hidden="1" localSheetId="0" name="Z_818BF9DD_E155_4641_96DB_F10DCC046B31_.wvu.PrintArea">'17天妃'!$A$1:$X$161</definedName>
    <definedName hidden="1" localSheetId="0" name="Z_E2552800_251D_41CA_A2CE_2AC49632D583_.wvu.PrintArea">'17天妃'!$A$1:$X$161</definedName>
    <definedName hidden="1" localSheetId="0" name="Z_F7D6EA6B_8517_4614_A7B9_67C92B6F66B2_.wvu.PrintArea">'17天妃'!$A$1:$X$161</definedName>
    <definedName name="協働大使">#REF!</definedName>
    <definedName name="協働大使名簿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1" i="1" l="1"/>
  <c r="P74" i="1"/>
  <c r="P75" i="1" s="1"/>
  <c r="Q59" i="1"/>
  <c r="Q58" i="1"/>
  <c r="Q57" i="1"/>
  <c r="Q56" i="1"/>
  <c r="Q55" i="1"/>
  <c r="T40" i="1"/>
  <c r="V39" i="1" s="1"/>
  <c r="P40" i="1"/>
  <c r="R37" i="1" s="1"/>
  <c r="L40" i="1"/>
  <c r="N37" i="1" s="1"/>
  <c r="H40" i="1"/>
  <c r="J37" i="1" s="1"/>
  <c r="D40" i="1"/>
  <c r="F39" i="1"/>
  <c r="F38" i="1"/>
  <c r="V37" i="1"/>
  <c r="F37" i="1"/>
  <c r="L32" i="1"/>
  <c r="J32" i="1"/>
  <c r="H32" i="1"/>
  <c r="F32" i="1"/>
  <c r="D32" i="1"/>
  <c r="J39" i="1" l="1"/>
  <c r="N39" i="1"/>
  <c r="J38" i="1"/>
  <c r="N38" i="1"/>
  <c r="R38" i="1"/>
  <c r="V38" i="1"/>
  <c r="R39" i="1"/>
</calcChain>
</file>

<file path=xl/sharedStrings.xml><?xml version="1.0" encoding="utf-8"?>
<sst xmlns="http://schemas.openxmlformats.org/spreadsheetml/2006/main" count="337" uniqueCount="231">
  <si>
    <t>№</t>
    <phoneticPr fontId="3"/>
  </si>
  <si>
    <t>天妃小学校</t>
    <rPh sb="0" eb="2">
      <t>テンピ</t>
    </rPh>
    <rPh sb="2" eb="5">
      <t>ショウガッコウ</t>
    </rPh>
    <phoneticPr fontId="3"/>
  </si>
  <si>
    <r>
      <t xml:space="preserve">校区域
</t>
    </r>
    <r>
      <rPr>
        <sz val="8"/>
        <color theme="1"/>
        <rFont val="ＭＳ Ｐ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</si>
  <si>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R7.11.1</t>
  </si>
  <si>
    <t>現在</t>
    <rPh sb="0" eb="2">
      <t>ゲンザイ</t>
    </rPh>
    <phoneticPr fontId="13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</si>
  <si>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</si>
  <si>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</si>
  <si>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</si>
  <si>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久米</t>
    <rPh sb="0" eb="2">
      <t>クメ</t>
    </rPh>
    <phoneticPr fontId="3"/>
  </si>
  <si>
    <t>全部</t>
    <rPh sb="0" eb="2">
      <t>ゼンブ</t>
    </rPh>
    <phoneticPr fontId="3"/>
  </si>
  <si>
    <t>辻</t>
    <rPh sb="0" eb="1">
      <t>ツジ</t>
    </rPh>
    <phoneticPr fontId="3"/>
  </si>
  <si>
    <t>西</t>
    <rPh sb="0" eb="1">
      <t>ニシ</t>
    </rPh>
    <phoneticPr fontId="3"/>
  </si>
  <si>
    <t>東町</t>
    <rPh sb="0" eb="1">
      <t>ヒガシ</t>
    </rPh>
    <rPh sb="1" eb="2">
      <t>マチ</t>
    </rPh>
    <phoneticPr fontId="3"/>
  </si>
  <si>
    <t>通堂町</t>
    <rPh sb="0" eb="2">
      <t>トンドウ</t>
    </rPh>
    <rPh sb="2" eb="3">
      <t>チョウ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</si>
  <si>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</si>
  <si>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</si>
  <si>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</si>
  <si>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R3</t>
  </si>
  <si>
    <t>R4</t>
  </si>
  <si>
    <t>R5</t>
  </si>
  <si>
    <t>R6</t>
  </si>
  <si>
    <t>R7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</si>
  <si>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</si>
  <si>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</si>
  <si>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</si>
  <si>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</si>
  <si>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ＭＳ Ｐ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</si>
  <si>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</si>
  <si>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</si>
  <si>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ＭＳ Ｐゴシック"/>
        <family val="3"/>
        <charset val="128"/>
        <scheme val="minor"/>
      </rPr>
      <t>～</t>
    </r>
    <r>
      <rPr>
        <sz val="12"/>
        <color theme="1"/>
        <rFont val="ＭＳ Ｐ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</si>
  <si>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ＭＳ Ｐ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</si>
  <si>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</si>
  <si>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</si>
  <si>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天妃小学校</t>
    <rPh sb="0" eb="2">
      <t>テンピ</t>
    </rPh>
    <rPh sb="2" eb="3">
      <t>ショウ</t>
    </rPh>
    <rPh sb="3" eb="5">
      <t>ガッコウ</t>
    </rPh>
    <phoneticPr fontId="3"/>
  </si>
  <si>
    <t>所在地</t>
  </si>
  <si>
    <t>久米１－３－２</t>
    <rPh sb="0" eb="2">
      <t>クメ</t>
    </rPh>
    <phoneticPr fontId="3"/>
  </si>
  <si>
    <t>設立年</t>
    <rPh sb="0" eb="2">
      <t>セツリツ</t>
    </rPh>
    <rPh sb="2" eb="3">
      <t>ネン</t>
    </rPh>
    <phoneticPr fontId="3"/>
  </si>
  <si>
    <t>明治22年5月</t>
    <rPh sb="0" eb="2">
      <t>メイジ</t>
    </rPh>
    <rPh sb="4" eb="5">
      <t>ネン</t>
    </rPh>
    <rPh sb="6" eb="7">
      <t>ガツ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</si>
  <si>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</si>
  <si>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</si>
  <si>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</si>
  <si>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</si>
  <si>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</si>
  <si>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</si>
  <si>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</si>
  <si>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</si>
  <si>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r>
      <t xml:space="preserve">地域学校連携施設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</si>
  <si>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</si>
  <si>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</si>
  <si>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</si>
  <si>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</si>
  <si>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上山中学校</t>
    <rPh sb="0" eb="5">
      <t>ウエノヤマチュウガッコウ</t>
    </rPh>
    <phoneticPr fontId="3"/>
  </si>
  <si>
    <t>久米1-3-1</t>
    <rPh sb="0" eb="2">
      <t>クメ</t>
    </rPh>
    <phoneticPr fontId="3"/>
  </si>
  <si>
    <t>あり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</si>
  <si>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</si>
  <si>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</si>
  <si>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</si>
  <si>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自治改名</t>
    <rPh sb="0" eb="2">
      <t>ジチ</t>
    </rPh>
    <rPh sb="2" eb="4">
      <t>カイメイ</t>
    </rPh>
    <phoneticPr fontId="3"/>
  </si>
  <si>
    <t>区域</t>
    <rPh sb="0" eb="2">
      <t>クイキ</t>
    </rPh>
    <phoneticPr fontId="3"/>
  </si>
  <si>
    <t>世帯数</t>
    <rPh sb="0" eb="2">
      <t>セタイ</t>
    </rPh>
    <rPh sb="2" eb="3">
      <t>スウ</t>
    </rPh>
    <phoneticPr fontId="3"/>
  </si>
  <si>
    <t>久米１丁目自治会</t>
    <rPh sb="0" eb="2">
      <t>クメ</t>
    </rPh>
    <rPh sb="3" eb="5">
      <t>チョウメ</t>
    </rPh>
    <rPh sb="5" eb="8">
      <t>ジチカイ</t>
    </rPh>
    <phoneticPr fontId="3"/>
  </si>
  <si>
    <t>久米1丁目全域</t>
    <rPh sb="0" eb="2">
      <t>クメ</t>
    </rPh>
    <rPh sb="3" eb="5">
      <t>チョウメ</t>
    </rPh>
    <rPh sb="5" eb="7">
      <t>ゼンイキ</t>
    </rPh>
    <phoneticPr fontId="3"/>
  </si>
  <si>
    <t>久米自治会</t>
    <rPh sb="0" eb="2">
      <t>クメ</t>
    </rPh>
    <rPh sb="2" eb="5">
      <t>ジチカイ</t>
    </rPh>
    <phoneticPr fontId="3"/>
  </si>
  <si>
    <t>久米2丁目</t>
    <rPh sb="0" eb="2">
      <t>クメ</t>
    </rPh>
    <rPh sb="3" eb="5">
      <t>チョウメ</t>
    </rPh>
    <phoneticPr fontId="3"/>
  </si>
  <si>
    <t>那覇市東町自治会</t>
    <rPh sb="0" eb="3">
      <t>ナハシ</t>
    </rPh>
    <rPh sb="3" eb="4">
      <t>ヒガシ</t>
    </rPh>
    <rPh sb="4" eb="5">
      <t>マチ</t>
    </rPh>
    <rPh sb="5" eb="8">
      <t>ジチカイ</t>
    </rPh>
    <phoneticPr fontId="3"/>
  </si>
  <si>
    <t>東町全域</t>
    <rPh sb="0" eb="2">
      <t>ヒガシマチ</t>
    </rPh>
    <rPh sb="2" eb="4">
      <t>ゼンイキ</t>
    </rPh>
    <phoneticPr fontId="3"/>
  </si>
  <si>
    <t>辻自治会</t>
    <rPh sb="0" eb="1">
      <t>ツジ</t>
    </rPh>
    <rPh sb="1" eb="4">
      <t>ジチカイ</t>
    </rPh>
    <phoneticPr fontId="3"/>
  </si>
  <si>
    <t>辻1丁目～3丁目</t>
    <rPh sb="0" eb="1">
      <t>ツジ</t>
    </rPh>
    <rPh sb="2" eb="4">
      <t>チョウメ</t>
    </rPh>
    <rPh sb="6" eb="8">
      <t>チョウメ</t>
    </rPh>
    <phoneticPr fontId="3"/>
  </si>
  <si>
    <t>三重城団地自治会</t>
    <rPh sb="0" eb="3">
      <t>ミーグスク</t>
    </rPh>
    <rPh sb="3" eb="5">
      <t>ダンチ</t>
    </rPh>
    <rPh sb="5" eb="8">
      <t>ジチカイ</t>
    </rPh>
    <phoneticPr fontId="3"/>
  </si>
  <si>
    <t>西3丁目一部</t>
    <rPh sb="0" eb="1">
      <t>ニシ</t>
    </rPh>
    <rPh sb="2" eb="4">
      <t>チョウメ</t>
    </rPh>
    <rPh sb="4" eb="6">
      <t>イチブ</t>
    </rPh>
    <phoneticPr fontId="3"/>
  </si>
  <si>
    <t>自治会加入世帯数（合計）</t>
    <phoneticPr fontId="13"/>
  </si>
  <si>
    <t>自治会加入率（世帯）</t>
    <phoneticPr fontId="13"/>
  </si>
  <si>
    <r>
      <t xml:space="preserve">校区まちづくり協議会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3"/>
  </si>
  <si>
    <t>組織名</t>
    <rPh sb="0" eb="3">
      <t>ソシキメイ</t>
    </rPh>
    <phoneticPr fontId="3"/>
  </si>
  <si>
    <t>定例会日時</t>
    <rPh sb="0" eb="5">
      <t>テイレイカイニチジ</t>
    </rPh>
    <phoneticPr fontId="13"/>
  </si>
  <si>
    <t>定例会開催場所</t>
    <rPh sb="0" eb="3">
      <t>テイレイカイ</t>
    </rPh>
    <rPh sb="3" eb="7">
      <t>カイサイバショ</t>
    </rPh>
    <phoneticPr fontId="13"/>
  </si>
  <si>
    <t>連絡先</t>
    <rPh sb="0" eb="3">
      <t>レンラクサキ</t>
    </rPh>
    <phoneticPr fontId="13"/>
  </si>
  <si>
    <t>那覇市天妃小学校区まちづくり協議会</t>
    <rPh sb="0" eb="3">
      <t>ナハシ</t>
    </rPh>
    <rPh sb="3" eb="9">
      <t>テンピショウガッコウク</t>
    </rPh>
    <rPh sb="16" eb="17">
      <t>カイ</t>
    </rPh>
    <phoneticPr fontId="3"/>
  </si>
  <si>
    <t>毎月第３火曜日19：00～</t>
    <phoneticPr fontId="3"/>
  </si>
  <si>
    <t>上山中　地域連携室</t>
    <rPh sb="0" eb="2">
      <t>ウエノヤマ</t>
    </rPh>
    <rPh sb="2" eb="3">
      <t>チュウ</t>
    </rPh>
    <rPh sb="4" eb="9">
      <t>チイキレンケイシツ</t>
    </rPh>
    <phoneticPr fontId="3"/>
  </si>
  <si>
    <t>-</t>
    <phoneticPr fontId="3"/>
  </si>
  <si>
    <r>
      <t xml:space="preserve">中学校区青少年健全育成協議会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</si>
  <si>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r>
      <t xml:space="preserve">グリーン・ロード・サポーター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phoneticPr fontId="3"/>
  </si>
  <si>
    <t>認定路線</t>
    <rPh sb="0" eb="4">
      <t>ニンテイロセン</t>
    </rPh>
    <phoneticPr fontId="3"/>
  </si>
  <si>
    <t>上山中学校区青少年健全育成協議会</t>
    <rPh sb="0" eb="2">
      <t>ウエノヤマ</t>
    </rPh>
    <rPh sb="2" eb="16">
      <t>チュウガッコウクセイショウネンケンゼンイクセイキョウギカイ</t>
    </rPh>
    <phoneticPr fontId="3"/>
  </si>
  <si>
    <t>株式会社屋島組</t>
    <rPh sb="0" eb="4">
      <t>カブシキガイシャ</t>
    </rPh>
    <rPh sb="4" eb="6">
      <t>ヤシマ</t>
    </rPh>
    <rPh sb="6" eb="7">
      <t>クミ</t>
    </rPh>
    <phoneticPr fontId="3"/>
  </si>
  <si>
    <t>西9号/起点から終点（228M）</t>
    <rPh sb="0" eb="1">
      <t>ニシ</t>
    </rPh>
    <rPh sb="2" eb="3">
      <t>ゴウ</t>
    </rPh>
    <rPh sb="4" eb="6">
      <t>キテン</t>
    </rPh>
    <rPh sb="8" eb="10">
      <t>シュウテン</t>
    </rPh>
    <phoneticPr fontId="3"/>
  </si>
  <si>
    <t>ヤシマ工業株式会社</t>
    <rPh sb="3" eb="5">
      <t>コウギョウ</t>
    </rPh>
    <rPh sb="5" eb="9">
      <t>カブシキガイシャ</t>
    </rPh>
    <phoneticPr fontId="3"/>
  </si>
  <si>
    <t>久米24号</t>
    <rPh sb="0" eb="2">
      <t>クメ</t>
    </rPh>
    <rPh sb="4" eb="5">
      <t>ゴウ</t>
    </rPh>
    <phoneticPr fontId="3"/>
  </si>
  <si>
    <r>
      <t xml:space="preserve">道路ボランティア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</si>
  <si>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t>活動場所</t>
    <rPh sb="0" eb="4">
      <t>カツドウバショ</t>
    </rPh>
    <phoneticPr fontId="3"/>
  </si>
  <si>
    <t>久米自治会</t>
    <phoneticPr fontId="3"/>
  </si>
  <si>
    <t>久米24号(くにんだなかみち)</t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</si>
  <si>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0" eb="3">
      <t>アイゴカイ</t>
    </rPh>
    <rPh sb="14" eb="18">
      <t>コウエンカンリ</t>
    </rPh>
    <phoneticPr fontId="20"/>
  </si>
  <si>
    <t>（株）古波蔵組</t>
    <rPh sb="0" eb="3">
      <t>カブ</t>
    </rPh>
    <rPh sb="3" eb="6">
      <t>コハグラ</t>
    </rPh>
    <rPh sb="6" eb="7">
      <t>グミ</t>
    </rPh>
    <phoneticPr fontId="3"/>
  </si>
  <si>
    <t>泉崎牧志線（旭橋⇔泉崎橋）</t>
    <rPh sb="0" eb="5">
      <t>イズミサキマキシセン</t>
    </rPh>
    <rPh sb="6" eb="12">
      <t>アサヒバシヤジルシイズミサキハシ</t>
    </rPh>
    <phoneticPr fontId="3"/>
  </si>
  <si>
    <t>久米１丁目自治会</t>
    <phoneticPr fontId="3"/>
  </si>
  <si>
    <t>東町西線</t>
    <phoneticPr fontId="3"/>
  </si>
  <si>
    <t>東町南公園愛護会</t>
    <phoneticPr fontId="3"/>
  </si>
  <si>
    <t>東町南公園</t>
    <phoneticPr fontId="3"/>
  </si>
  <si>
    <t>（財）沖縄電気保安協会</t>
    <phoneticPr fontId="3"/>
  </si>
  <si>
    <t>西14号、西3号</t>
    <phoneticPr fontId="3"/>
  </si>
  <si>
    <t>ＮＰＯ法人　日中文化交流センター</t>
    <phoneticPr fontId="3"/>
  </si>
  <si>
    <t>福州園</t>
    <phoneticPr fontId="3"/>
  </si>
  <si>
    <t>西3号花と緑の会</t>
    <rPh sb="0" eb="1">
      <t>ニシ</t>
    </rPh>
    <rPh sb="2" eb="3">
      <t>ゴウ</t>
    </rPh>
    <rPh sb="3" eb="4">
      <t>ハナ</t>
    </rPh>
    <rPh sb="5" eb="6">
      <t>ミドリ</t>
    </rPh>
    <rPh sb="7" eb="8">
      <t>カイ</t>
    </rPh>
    <phoneticPr fontId="3"/>
  </si>
  <si>
    <t>西3号</t>
    <rPh sb="0" eb="1">
      <t>ニシ</t>
    </rPh>
    <rPh sb="2" eb="3">
      <t>ゴウ</t>
    </rPh>
    <phoneticPr fontId="3"/>
  </si>
  <si>
    <t>Parker</t>
  </si>
  <si>
    <t>東町北公園</t>
    <rPh sb="0" eb="2">
      <t>ヒガシマチ</t>
    </rPh>
    <rPh sb="2" eb="3">
      <t>キタ</t>
    </rPh>
    <rPh sb="3" eb="5">
      <t>コウエン</t>
    </rPh>
    <phoneticPr fontId="7"/>
  </si>
  <si>
    <t>仮屋前通りを美しくする会</t>
    <phoneticPr fontId="3"/>
  </si>
  <si>
    <t>東町10号</t>
    <phoneticPr fontId="3"/>
  </si>
  <si>
    <t>福州園愛護会</t>
    <phoneticPr fontId="3"/>
  </si>
  <si>
    <t>松山公園（福州園）</t>
    <rPh sb="0" eb="2">
      <t>マツヤマ</t>
    </rPh>
    <rPh sb="2" eb="4">
      <t>コウエン</t>
    </rPh>
    <rPh sb="5" eb="8">
      <t>フクシュウエン</t>
    </rPh>
    <phoneticPr fontId="7"/>
  </si>
  <si>
    <t>那覇商業高等学校JRC・インターアクト部</t>
    <phoneticPr fontId="3"/>
  </si>
  <si>
    <t>久米若狭線</t>
    <rPh sb="2" eb="4">
      <t>ワカサ</t>
    </rPh>
    <rPh sb="4" eb="5">
      <t>セン</t>
    </rPh>
    <phoneticPr fontId="3"/>
  </si>
  <si>
    <t>沖縄パナソニック特機 株式会社</t>
    <phoneticPr fontId="3"/>
  </si>
  <si>
    <t>西28号</t>
    <phoneticPr fontId="3"/>
  </si>
  <si>
    <t>有限会社 長光電気空調設備</t>
    <phoneticPr fontId="3"/>
  </si>
  <si>
    <t>辻8号、辻9号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</si>
  <si>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</si>
  <si>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那覇市東町自治会</t>
    <phoneticPr fontId="3"/>
  </si>
  <si>
    <t>東町17号</t>
    <phoneticPr fontId="3"/>
  </si>
  <si>
    <t>琉石通り会</t>
    <rPh sb="0" eb="1">
      <t>リュウ</t>
    </rPh>
    <rPh sb="1" eb="2">
      <t>イシ</t>
    </rPh>
    <rPh sb="2" eb="3">
      <t>トオ</t>
    </rPh>
    <rPh sb="4" eb="5">
      <t>カイ</t>
    </rPh>
    <phoneticPr fontId="3"/>
  </si>
  <si>
    <t>久米若狭線、松山若狭線、
その他松山公園周辺市道</t>
    <phoneticPr fontId="3"/>
  </si>
  <si>
    <t>琉穂建設工業株式会社</t>
    <phoneticPr fontId="3"/>
  </si>
  <si>
    <t>波之上自動車学校</t>
    <phoneticPr fontId="3"/>
  </si>
  <si>
    <t>辻1号</t>
    <phoneticPr fontId="3"/>
  </si>
  <si>
    <t>沖縄日立キャピタル 株式会社　</t>
    <phoneticPr fontId="3"/>
  </si>
  <si>
    <t>三文殊公園</t>
    <phoneticPr fontId="3"/>
  </si>
  <si>
    <t>株式会社島田組沖縄支店</t>
    <phoneticPr fontId="3"/>
  </si>
  <si>
    <t>東町西線、東町5号</t>
    <phoneticPr fontId="3"/>
  </si>
  <si>
    <t>新光産業株式会社</t>
    <phoneticPr fontId="3"/>
  </si>
  <si>
    <t>西２号の一部、西29号</t>
    <phoneticPr fontId="3"/>
  </si>
  <si>
    <t>那覇市立天妃小学校区まちづくり協議会</t>
    <phoneticPr fontId="3"/>
  </si>
  <si>
    <t>東町西線（南側）</t>
    <phoneticPr fontId="3"/>
  </si>
  <si>
    <r>
      <rPr>
        <b/>
        <sz val="12"/>
        <color theme="1"/>
        <rFont val="ＭＳ Ｐゴシック"/>
        <family val="3"/>
        <charset val="128"/>
      </rPr>
      <t>地域見守り隊</t>
    </r>
    <r>
      <rPr>
        <b/>
        <sz val="14"/>
        <color theme="1"/>
        <rFont val="ＭＳ Ｐゴシック"/>
        <family val="3"/>
        <charset val="128"/>
      </rPr>
      <t xml:space="preserve">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rPh sb="8" eb="10">
      <t>ショカン</t>
    </rPh>
    <rPh sb="11" eb="16">
      <t>フクシセイサクカ</t>
    </rPh>
    <phoneticPr fontId="13"/>
  </si>
  <si>
    <t>沖縄銀行</t>
    <phoneticPr fontId="3"/>
  </si>
  <si>
    <t>市内一円(各本店、支店、出張所)</t>
    <phoneticPr fontId="3"/>
  </si>
  <si>
    <t>組織名</t>
    <rPh sb="0" eb="3">
      <t>ソシキメイ</t>
    </rPh>
    <phoneticPr fontId="13"/>
  </si>
  <si>
    <t>南部地区歯科医師会</t>
    <phoneticPr fontId="3"/>
  </si>
  <si>
    <t>市内一円(加盟各事業所周辺)</t>
    <rPh sb="3" eb="4">
      <t>エン</t>
    </rPh>
    <phoneticPr fontId="3"/>
  </si>
  <si>
    <t>那覇市医師会</t>
    <phoneticPr fontId="3"/>
  </si>
  <si>
    <t>市内一円(加盟各事業所周辺)</t>
    <phoneticPr fontId="3"/>
  </si>
  <si>
    <t>沖縄県宅地建物取引業協会</t>
    <phoneticPr fontId="3"/>
  </si>
  <si>
    <t>那覇市観光ホテル旅館事業協同組合</t>
    <phoneticPr fontId="3"/>
  </si>
  <si>
    <t>琉球銀行</t>
    <phoneticPr fontId="3"/>
  </si>
  <si>
    <t>市内一円(各本店、支店、出張所)</t>
    <rPh sb="3" eb="4">
      <t>エン</t>
    </rPh>
    <phoneticPr fontId="3"/>
  </si>
  <si>
    <t>沖縄海邦銀行</t>
    <phoneticPr fontId="3"/>
  </si>
  <si>
    <t>イオン琉球株式会社</t>
    <phoneticPr fontId="3"/>
  </si>
  <si>
    <t>市内―円(加盟各事業所周辺)</t>
    <phoneticPr fontId="3"/>
  </si>
  <si>
    <t>リウボウストア</t>
    <phoneticPr fontId="3"/>
  </si>
  <si>
    <t>金秀商事株式会社</t>
    <phoneticPr fontId="3"/>
  </si>
  <si>
    <t>生活協同組合コープ沖縄</t>
    <phoneticPr fontId="3"/>
  </si>
  <si>
    <t>(社)沖縄県建設業協会那覇支部</t>
    <phoneticPr fontId="3"/>
  </si>
  <si>
    <t>一般社団法人沖縄県中小建設業協会
那覇支部</t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</si>
  <si>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</si>
  <si>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</si>
  <si>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</si>
  <si>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</si>
  <si>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</si>
  <si>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</si>
  <si>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</si>
  <si>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</si>
  <si>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</si>
  <si>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</si>
  <si>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</si>
  <si>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</si>
  <si>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</si>
  <si>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</si>
  <si>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</si>
  <si>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久米1-3-2</t>
    <rPh sb="0" eb="2">
      <t>クメ</t>
    </rPh>
    <phoneticPr fontId="3"/>
  </si>
  <si>
    <t>○</t>
    <phoneticPr fontId="3"/>
  </si>
  <si>
    <t>電話：917-3319
FAX：917-3359</t>
    <phoneticPr fontId="3"/>
  </si>
  <si>
    <t>電話：917-3406
FAX：917-3426</t>
    <phoneticPr fontId="3"/>
  </si>
  <si>
    <r>
      <t xml:space="preserve">自主防災組織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</si>
  <si>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天妃小学校PTA自主防災会</t>
    <phoneticPr fontId="3"/>
  </si>
  <si>
    <t>上山中学校PTA自主防災会</t>
    <phoneticPr fontId="3"/>
  </si>
  <si>
    <t>県営三重城市街地住宅自治会自主防災会</t>
    <phoneticPr fontId="3"/>
  </si>
  <si>
    <t>久米１丁目自治会自主防災会</t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</si>
  <si>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</si>
  <si>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ＭＳ Ｐゴシック"/>
        <family val="3"/>
        <scheme val="minor"/>
      </rPr>
      <t>放課後児童クラブ</t>
    </r>
    <r>
      <rPr>
        <b/>
        <sz val="14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</si>
  <si>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</si>
  <si>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天妃のびのび児童クラブ</t>
    <rPh sb="0" eb="1">
      <t>テン</t>
    </rPh>
    <rPh sb="1" eb="2">
      <t>キサキ</t>
    </rPh>
    <rPh sb="6" eb="8">
      <t>ジドウ</t>
    </rPh>
    <phoneticPr fontId="3"/>
  </si>
  <si>
    <t>西1－10－14　
ゼファーひまわり1F・2F</t>
    <phoneticPr fontId="3"/>
  </si>
  <si>
    <r>
      <t xml:space="preserve">放課後子ども教室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</si>
  <si>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</si>
  <si>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</si>
  <si>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</si>
  <si>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</si>
  <si>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</si>
  <si>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</si>
  <si>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</si>
  <si>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</si>
  <si>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</si>
  <si>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</si>
  <si>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久米、辻、通堂町、西、東町</t>
    <phoneticPr fontId="3"/>
  </si>
  <si>
    <t>若狭2-1-10</t>
    <phoneticPr fontId="3"/>
  </si>
  <si>
    <t>８６３－１１６５</t>
    <phoneticPr fontId="3"/>
  </si>
  <si>
    <t>若狭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</si>
  <si>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</si>
  <si>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</si>
  <si>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</si>
  <si>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</si>
  <si>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</si>
  <si>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久米地域ふれあいデイサービス
運営協議会</t>
    <rPh sb="0" eb="2">
      <t>クメ</t>
    </rPh>
    <rPh sb="2" eb="4">
      <t>チイキ</t>
    </rPh>
    <rPh sb="15" eb="17">
      <t>ウンエイ</t>
    </rPh>
    <rPh sb="17" eb="20">
      <t>キョウギカイ</t>
    </rPh>
    <phoneticPr fontId="13"/>
  </si>
  <si>
    <t>第2・3・4木曜日　</t>
    <rPh sb="0" eb="1">
      <t>ダイ</t>
    </rPh>
    <rPh sb="6" eb="9">
      <t>モクヨウビ</t>
    </rPh>
    <phoneticPr fontId="13"/>
  </si>
  <si>
    <t>10:00～12:00</t>
    <phoneticPr fontId="13"/>
  </si>
  <si>
    <t>明倫堂2階（久米2-30-1）</t>
    <rPh sb="0" eb="2">
      <t>メイリン</t>
    </rPh>
    <rPh sb="2" eb="3">
      <t>ドウ</t>
    </rPh>
    <rPh sb="4" eb="5">
      <t>カイ</t>
    </rPh>
    <rPh sb="6" eb="8">
      <t>クメ</t>
    </rPh>
    <phoneticPr fontId="0"/>
  </si>
  <si>
    <t>三重城地域デイサービスかりゆし</t>
    <rPh sb="0" eb="2">
      <t>ミエ</t>
    </rPh>
    <rPh sb="2" eb="3">
      <t>シロ</t>
    </rPh>
    <rPh sb="3" eb="5">
      <t>チイキ</t>
    </rPh>
    <phoneticPr fontId="13"/>
  </si>
  <si>
    <t>第1･3・4火曜日　</t>
    <rPh sb="0" eb="1">
      <t>ダイ</t>
    </rPh>
    <rPh sb="6" eb="9">
      <t>カヨウビ</t>
    </rPh>
    <phoneticPr fontId="13"/>
  </si>
  <si>
    <t>14:00～16:00</t>
    <phoneticPr fontId="13"/>
  </si>
  <si>
    <t>県営三重城市街地住宅集会所（西3-9-7）</t>
    <rPh sb="0" eb="2">
      <t>ケンエイ</t>
    </rPh>
    <rPh sb="2" eb="5">
      <t>ミエグスク</t>
    </rPh>
    <rPh sb="5" eb="8">
      <t>シガイチ</t>
    </rPh>
    <rPh sb="8" eb="10">
      <t>ジュウタク</t>
    </rPh>
    <rPh sb="10" eb="12">
      <t>シュウカイ</t>
    </rPh>
    <rPh sb="12" eb="13">
      <t>ショ</t>
    </rPh>
    <rPh sb="14" eb="15">
      <t>ニシ</t>
    </rPh>
    <phoneticPr fontId="13"/>
  </si>
  <si>
    <t>辻福寿会</t>
    <rPh sb="0" eb="1">
      <t>ツジ</t>
    </rPh>
    <rPh sb="1" eb="3">
      <t>フクジュ</t>
    </rPh>
    <rPh sb="3" eb="4">
      <t>カイ</t>
    </rPh>
    <phoneticPr fontId="13"/>
  </si>
  <si>
    <t>第2･4水曜日　</t>
    <rPh sb="0" eb="1">
      <t>ダイ</t>
    </rPh>
    <rPh sb="4" eb="6">
      <t>スイヨウ</t>
    </rPh>
    <rPh sb="6" eb="7">
      <t>ヒ</t>
    </rPh>
    <phoneticPr fontId="13"/>
  </si>
  <si>
    <t>辻老人憩の家（辻2-14-1市営住宅地下１階）</t>
    <rPh sb="0" eb="1">
      <t>ツジ</t>
    </rPh>
    <rPh sb="1" eb="3">
      <t>ロウジン</t>
    </rPh>
    <rPh sb="3" eb="4">
      <t>イコイ</t>
    </rPh>
    <rPh sb="5" eb="6">
      <t>イエ</t>
    </rPh>
    <rPh sb="7" eb="8">
      <t>ツジ</t>
    </rPh>
    <rPh sb="14" eb="16">
      <t>シエイ</t>
    </rPh>
    <rPh sb="16" eb="18">
      <t>ジュウタク</t>
    </rPh>
    <rPh sb="18" eb="20">
      <t>チカ</t>
    </rPh>
    <rPh sb="21" eb="22">
      <t>カイ</t>
    </rPh>
    <phoneticPr fontId="13"/>
  </si>
  <si>
    <t>久米１丁目ふれデイ</t>
    <rPh sb="0" eb="2">
      <t>クメ</t>
    </rPh>
    <rPh sb="3" eb="5">
      <t>チョウメ</t>
    </rPh>
    <phoneticPr fontId="13"/>
  </si>
  <si>
    <t>第1･2・3・4火曜日　</t>
    <rPh sb="0" eb="1">
      <t>ダイ</t>
    </rPh>
    <rPh sb="8" eb="9">
      <t>カ</t>
    </rPh>
    <rPh sb="9" eb="11">
      <t>ヨウビ</t>
    </rPh>
    <phoneticPr fontId="13"/>
  </si>
  <si>
    <t>上山中学校地域連携室（久米1-3-1）</t>
    <rPh sb="0" eb="1">
      <t>ウエ</t>
    </rPh>
    <rPh sb="1" eb="2">
      <t>ヤマ</t>
    </rPh>
    <rPh sb="2" eb="3">
      <t>チュウ</t>
    </rPh>
    <rPh sb="3" eb="5">
      <t>ガッコウ</t>
    </rPh>
    <rPh sb="5" eb="7">
      <t>チイキ</t>
    </rPh>
    <rPh sb="7" eb="9">
      <t>レンケイ</t>
    </rPh>
    <rPh sb="9" eb="10">
      <t>シツ</t>
    </rPh>
    <rPh sb="11" eb="13">
      <t>クメ</t>
    </rPh>
    <phoneticPr fontId="13"/>
  </si>
  <si>
    <t>あがりてぃーだヌ会</t>
    <rPh sb="8" eb="9">
      <t>カイ</t>
    </rPh>
    <phoneticPr fontId="13"/>
  </si>
  <si>
    <t>第1・3月曜日</t>
    <rPh sb="0" eb="1">
      <t>ダイ</t>
    </rPh>
    <rPh sb="4" eb="7">
      <t>ゲツヨウビ</t>
    </rPh>
    <phoneticPr fontId="13"/>
  </si>
  <si>
    <t>東町自治会 集会所（東町15-15　3階）</t>
    <rPh sb="0" eb="1">
      <t>ヒガシ</t>
    </rPh>
    <rPh sb="1" eb="2">
      <t>マチ</t>
    </rPh>
    <rPh sb="2" eb="5">
      <t>ジチカイ</t>
    </rPh>
    <rPh sb="6" eb="8">
      <t>シュウカイ</t>
    </rPh>
    <rPh sb="8" eb="9">
      <t>ジョ</t>
    </rPh>
    <rPh sb="10" eb="11">
      <t>ヒガシ</t>
    </rPh>
    <rPh sb="11" eb="12">
      <t>マチ</t>
    </rPh>
    <rPh sb="19" eb="20">
      <t>カイ</t>
    </rPh>
    <phoneticPr fontId="0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</si>
  <si>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</si>
  <si>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</si>
  <si>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</si>
  <si>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伊集内科医院</t>
    <rPh sb="0" eb="2">
      <t>イジュウ</t>
    </rPh>
    <rPh sb="2" eb="6">
      <t>ナイカイイン</t>
    </rPh>
    <phoneticPr fontId="3"/>
  </si>
  <si>
    <t>内科、糖尿病内科（代謝内科）、
呼吸器内科、循環器内科、
消化器内科（胃腸内科）</t>
    <rPh sb="0" eb="2">
      <t>ナイカ</t>
    </rPh>
    <rPh sb="3" eb="6">
      <t>トウニョウビョウ</t>
    </rPh>
    <rPh sb="6" eb="8">
      <t>ナイカ</t>
    </rPh>
    <rPh sb="9" eb="13">
      <t>タイシャナイカ</t>
    </rPh>
    <rPh sb="16" eb="21">
      <t>コキュウキナイカ</t>
    </rPh>
    <rPh sb="22" eb="27">
      <t>ジュンカンキナイカ</t>
    </rPh>
    <rPh sb="29" eb="34">
      <t>ショウカキナイカ</t>
    </rPh>
    <rPh sb="35" eb="39">
      <t>イチョウナイカ</t>
    </rPh>
    <phoneticPr fontId="3"/>
  </si>
  <si>
    <t>久米2-10-15</t>
    <rPh sb="0" eb="2">
      <t>クメ</t>
    </rPh>
    <phoneticPr fontId="3"/>
  </si>
  <si>
    <t>098-864-1188</t>
    <phoneticPr fontId="3"/>
  </si>
  <si>
    <t>西町クリニック</t>
    <rPh sb="0" eb="2">
      <t>ニシマチ</t>
    </rPh>
    <phoneticPr fontId="3"/>
  </si>
  <si>
    <t>小児科</t>
    <rPh sb="0" eb="3">
      <t>ショウニカ</t>
    </rPh>
    <phoneticPr fontId="3"/>
  </si>
  <si>
    <t>西3-4-1　アーバンビュー西町</t>
    <rPh sb="0" eb="1">
      <t>ニシ</t>
    </rPh>
    <rPh sb="14" eb="16">
      <t>ニシマチ</t>
    </rPh>
    <phoneticPr fontId="3"/>
  </si>
  <si>
    <t>098-867-0010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</si>
</sst>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5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b/>
      <sz val="14"/>
      <color theme="1"/>
      <name val="ＭＳ Ｐゴシック"/>
      <family val="3"/>
      <scheme val="minor"/>
    </font>
    <font>
      <b/>
      <sz val="13"/>
      <color theme="1"/>
      <name val="ＭＳ Ｐゴシック"/>
      <family val="3"/>
      <scheme val="minor"/>
    </font>
    <font>
      <sz val="10"/>
      <color rgb="FFFF0000"/>
      <name val="ＭＳ Ｐゴシック"/>
      <family val="3"/>
      <charset val="128"/>
      <scheme val="minor"/>
    </font>
    <font>
      <sz val="4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  <font>
      <sz val="10.25"/>
      <color rgb="FF00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05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58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shrinkToFit="1"/>
    </xf>
    <xf numFmtId="0" fontId="15" fillId="0" borderId="0" xfId="0" applyFont="1">
      <alignment vertical="center"/>
    </xf>
    <xf numFmtId="0" fontId="16" fillId="4" borderId="0" xfId="0" applyFont="1" applyFill="1">
      <alignment vertical="center"/>
    </xf>
    <xf numFmtId="0" fontId="9" fillId="4" borderId="0" xfId="0" applyFont="1" applyFill="1" applyAlignment="1">
      <alignment horizontal="center" vertical="center" wrapText="1"/>
    </xf>
    <xf numFmtId="0" fontId="0" fillId="4" borderId="0" xfId="0" applyFill="1">
      <alignment vertical="center"/>
    </xf>
    <xf numFmtId="0" fontId="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5" fillId="0" borderId="0" xfId="3" applyFont="1" applyAlignment="1" applyProtection="1">
      <alignment vertical="center"/>
    </xf>
    <xf numFmtId="0" fontId="0" fillId="0" borderId="0" xfId="0" applyAlignment="1">
      <alignment horizontal="center" vertical="center" wrapText="1"/>
    </xf>
    <xf numFmtId="3" fontId="22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7" fillId="0" borderId="0" xfId="0" applyFont="1" applyAlignment="1">
      <alignment vertical="center" wrapText="1"/>
    </xf>
    <xf numFmtId="177" fontId="10" fillId="0" borderId="0" xfId="0" applyNumberFormat="1" applyFont="1" applyAlignment="1">
      <alignment horizontal="center" vertical="center"/>
    </xf>
    <xf numFmtId="3" fontId="32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176" fontId="12" fillId="0" borderId="6" xfId="0" applyNumberFormat="1" applyFont="1" applyBorder="1">
      <alignment vertical="center"/>
    </xf>
    <xf numFmtId="0" fontId="0" fillId="0" borderId="33" xfId="0" applyBorder="1">
      <alignment vertical="center"/>
    </xf>
    <xf numFmtId="0" fontId="7" fillId="0" borderId="0" xfId="0" applyFont="1" applyAlignment="1">
      <alignment vertical="center" shrinkToFit="1"/>
    </xf>
    <xf numFmtId="0" fontId="0" fillId="0" borderId="12" xfId="0" applyBorder="1">
      <alignment vertical="center"/>
    </xf>
    <xf numFmtId="0" fontId="0" fillId="0" borderId="0" xfId="0" applyAlignment="1">
      <alignment vertical="center" wrapText="1"/>
    </xf>
    <xf numFmtId="0" fontId="0" fillId="0" borderId="36" xfId="0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36" fillId="0" borderId="37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 wrapText="1"/>
    </xf>
    <xf numFmtId="0" fontId="38" fillId="0" borderId="0" xfId="0" applyFont="1" applyAlignment="1">
      <alignment horizontal="left" wrapText="1"/>
    </xf>
    <xf numFmtId="0" fontId="5" fillId="0" borderId="0" xfId="3" applyFont="1" applyAlignment="1" applyProtection="1">
      <alignment horizontal="center" vertical="center"/>
    </xf>
    <xf numFmtId="0" fontId="14" fillId="0" borderId="0" xfId="0" applyFont="1" applyAlignment="1">
      <alignment vertical="center" wrapText="1"/>
    </xf>
    <xf numFmtId="0" fontId="37" fillId="0" borderId="0" xfId="0" applyFont="1" applyAlignment="1">
      <alignment horizontal="right" vertical="center" wrapText="1"/>
    </xf>
    <xf numFmtId="0" fontId="35" fillId="0" borderId="0" xfId="0" applyFont="1" applyAlignment="1">
      <alignment horizontal="right" vertical="center"/>
    </xf>
    <xf numFmtId="177" fontId="35" fillId="0" borderId="0" xfId="2" applyNumberFormat="1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177" fontId="35" fillId="0" borderId="0" xfId="2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0" xfId="0" applyFont="1">
      <alignment vertical="center"/>
    </xf>
    <xf numFmtId="0" fontId="11" fillId="0" borderId="6" xfId="0" applyFont="1" applyBorder="1">
      <alignment vertical="center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9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39" fillId="0" borderId="0" xfId="0" applyFont="1" applyAlignment="1">
      <alignment vertical="center" wrapText="1" shrinkToFit="1"/>
    </xf>
    <xf numFmtId="0" fontId="30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19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" fillId="0" borderId="0" xfId="3" applyFont="1" applyFill="1" applyAlignment="1" applyProtection="1">
      <alignment vertical="center"/>
    </xf>
    <xf numFmtId="0" fontId="46" fillId="0" borderId="0" xfId="0" applyFont="1" applyAlignment="1">
      <alignment horizontal="left" vertical="center" wrapText="1"/>
    </xf>
    <xf numFmtId="0" fontId="50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52" fillId="0" borderId="0" xfId="0" applyFont="1">
      <alignment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 shrinkToFit="1"/>
    </xf>
    <xf numFmtId="0" fontId="5" fillId="0" borderId="0" xfId="3" applyFont="1" applyAlignment="1" applyProtection="1">
      <alignment horizontal="center" vertical="center"/>
    </xf>
    <xf numFmtId="0" fontId="56" fillId="0" borderId="7" xfId="0" applyFont="1" applyBorder="1" applyAlignment="1">
      <alignment horizontal="left" vertical="center" wrapText="1"/>
    </xf>
    <xf numFmtId="0" fontId="56" fillId="0" borderId="9" xfId="0" applyFont="1" applyBorder="1" applyAlignment="1">
      <alignment horizontal="left" vertical="center" wrapText="1"/>
    </xf>
    <xf numFmtId="0" fontId="56" fillId="0" borderId="8" xfId="0" applyFont="1" applyBorder="1" applyAlignment="1">
      <alignment horizontal="left" vertical="center" wrapText="1"/>
    </xf>
    <xf numFmtId="0" fontId="56" fillId="0" borderId="7" xfId="0" applyFont="1" applyBorder="1" applyAlignment="1">
      <alignment horizontal="center" vertical="center" wrapText="1"/>
    </xf>
    <xf numFmtId="0" fontId="56" fillId="0" borderId="9" xfId="0" applyFont="1" applyBorder="1" applyAlignment="1">
      <alignment horizontal="center" vertical="center" wrapText="1"/>
    </xf>
    <xf numFmtId="0" fontId="56" fillId="0" borderId="8" xfId="0" applyFont="1" applyBorder="1" applyAlignment="1">
      <alignment horizontal="center" vertical="center" wrapText="1"/>
    </xf>
    <xf numFmtId="0" fontId="53" fillId="3" borderId="6" xfId="0" applyFont="1" applyFill="1" applyBorder="1" applyAlignment="1">
      <alignment horizontal="left" vertical="center" wrapText="1"/>
    </xf>
    <xf numFmtId="0" fontId="53" fillId="3" borderId="6" xfId="0" applyFont="1" applyFill="1" applyBorder="1" applyAlignment="1">
      <alignment horizontal="left" vertical="center"/>
    </xf>
    <xf numFmtId="176" fontId="12" fillId="0" borderId="6" xfId="0" applyNumberFormat="1" applyFont="1" applyBorder="1" applyAlignment="1">
      <alignment horizontal="center" vertical="center"/>
    </xf>
    <xf numFmtId="0" fontId="40" fillId="2" borderId="10" xfId="0" applyFont="1" applyFill="1" applyBorder="1" applyAlignment="1">
      <alignment horizontal="center" vertical="center"/>
    </xf>
    <xf numFmtId="0" fontId="40" fillId="2" borderId="7" xfId="0" applyFont="1" applyFill="1" applyBorder="1" applyAlignment="1">
      <alignment horizontal="center" vertical="center" shrinkToFit="1"/>
    </xf>
    <xf numFmtId="0" fontId="40" fillId="2" borderId="9" xfId="0" applyFont="1" applyFill="1" applyBorder="1" applyAlignment="1">
      <alignment horizontal="center" vertical="center" shrinkToFit="1"/>
    </xf>
    <xf numFmtId="0" fontId="40" fillId="2" borderId="10" xfId="0" applyFont="1" applyFill="1" applyBorder="1" applyAlignment="1">
      <alignment horizontal="center" vertical="center" shrinkToFit="1"/>
    </xf>
    <xf numFmtId="0" fontId="40" fillId="2" borderId="8" xfId="0" applyFont="1" applyFill="1" applyBorder="1" applyAlignment="1">
      <alignment horizontal="center" vertical="center" shrinkToFit="1"/>
    </xf>
    <xf numFmtId="0" fontId="21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/>
    </xf>
    <xf numFmtId="0" fontId="39" fillId="2" borderId="10" xfId="0" applyFont="1" applyFill="1" applyBorder="1" applyAlignment="1">
      <alignment horizontal="center" vertical="center" wrapText="1"/>
    </xf>
    <xf numFmtId="0" fontId="39" fillId="2" borderId="10" xfId="0" applyFont="1" applyFill="1" applyBorder="1" applyAlignment="1">
      <alignment horizontal="center" vertical="center"/>
    </xf>
    <xf numFmtId="0" fontId="51" fillId="0" borderId="47" xfId="0" applyFont="1" applyBorder="1" applyAlignment="1">
      <alignment horizontal="center" vertical="center" wrapText="1"/>
    </xf>
    <xf numFmtId="0" fontId="51" fillId="0" borderId="48" xfId="0" applyFont="1" applyBorder="1" applyAlignment="1">
      <alignment horizontal="center" vertical="center" wrapText="1"/>
    </xf>
    <xf numFmtId="0" fontId="51" fillId="0" borderId="49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46" fillId="0" borderId="38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46" fillId="0" borderId="39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41" fillId="2" borderId="10" xfId="0" applyFont="1" applyFill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17" fillId="4" borderId="0" xfId="0" applyFont="1" applyFill="1" applyAlignment="1">
      <alignment horizontal="left" vertical="center" wrapText="1"/>
    </xf>
    <xf numFmtId="0" fontId="30" fillId="0" borderId="10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0" fillId="4" borderId="0" xfId="0" applyFill="1" applyAlignment="1">
      <alignment horizontal="left" vertical="center"/>
    </xf>
    <xf numFmtId="0" fontId="47" fillId="3" borderId="6" xfId="0" applyFont="1" applyFill="1" applyBorder="1" applyAlignment="1">
      <alignment horizontal="left" vertical="center" wrapText="1" shrinkToFit="1"/>
    </xf>
    <xf numFmtId="0" fontId="11" fillId="3" borderId="6" xfId="0" applyFont="1" applyFill="1" applyBorder="1" applyAlignment="1">
      <alignment horizontal="left" vertical="center" shrinkToFit="1"/>
    </xf>
    <xf numFmtId="38" fontId="0" fillId="0" borderId="10" xfId="1" applyFont="1" applyFill="1" applyBorder="1" applyAlignment="1">
      <alignment horizontal="left" vertical="center" wrapText="1"/>
    </xf>
    <xf numFmtId="38" fontId="0" fillId="0" borderId="10" xfId="1" applyFont="1" applyFill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40" fillId="2" borderId="10" xfId="0" applyFont="1" applyFill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43" fillId="0" borderId="10" xfId="0" applyFont="1" applyBorder="1" applyAlignment="1">
      <alignment horizontal="left" vertical="center"/>
    </xf>
    <xf numFmtId="0" fontId="43" fillId="0" borderId="10" xfId="0" applyFont="1" applyBorder="1" applyAlignment="1">
      <alignment horizontal="left" vertical="center" wrapText="1"/>
    </xf>
    <xf numFmtId="0" fontId="45" fillId="0" borderId="10" xfId="0" applyFont="1" applyBorder="1" applyAlignment="1">
      <alignment horizontal="left" vertical="center" wrapText="1"/>
    </xf>
    <xf numFmtId="0" fontId="45" fillId="0" borderId="10" xfId="0" applyFont="1" applyBorder="1" applyAlignment="1">
      <alignment horizontal="left" vertical="center"/>
    </xf>
    <xf numFmtId="0" fontId="46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35" fillId="4" borderId="0" xfId="0" applyFont="1" applyFill="1" applyAlignment="1">
      <alignment horizontal="left" vertical="center" wrapText="1"/>
    </xf>
    <xf numFmtId="0" fontId="35" fillId="4" borderId="0" xfId="0" applyFont="1" applyFill="1" applyAlignment="1">
      <alignment horizontal="left" vertical="center"/>
    </xf>
    <xf numFmtId="0" fontId="11" fillId="3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 wrapText="1"/>
    </xf>
    <xf numFmtId="0" fontId="39" fillId="2" borderId="7" xfId="0" applyFont="1" applyFill="1" applyBorder="1" applyAlignment="1">
      <alignment horizontal="center" vertical="center"/>
    </xf>
    <xf numFmtId="0" fontId="39" fillId="2" borderId="9" xfId="0" applyFont="1" applyFill="1" applyBorder="1" applyAlignment="1">
      <alignment horizontal="center" vertical="center"/>
    </xf>
    <xf numFmtId="0" fontId="39" fillId="2" borderId="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177" fontId="14" fillId="0" borderId="10" xfId="2" applyNumberFormat="1" applyFont="1" applyBorder="1" applyAlignment="1">
      <alignment horizontal="left" vertical="center"/>
    </xf>
    <xf numFmtId="177" fontId="24" fillId="0" borderId="10" xfId="2" applyNumberFormat="1" applyFont="1" applyBorder="1" applyAlignment="1">
      <alignment horizontal="left" vertical="center" wrapText="1"/>
    </xf>
    <xf numFmtId="177" fontId="24" fillId="0" borderId="10" xfId="2" applyNumberFormat="1" applyFont="1" applyBorder="1" applyAlignment="1">
      <alignment horizontal="left" vertical="center"/>
    </xf>
    <xf numFmtId="177" fontId="11" fillId="3" borderId="6" xfId="2" applyNumberFormat="1" applyFont="1" applyFill="1" applyBorder="1" applyAlignment="1">
      <alignment horizontal="left" vertical="center" wrapText="1"/>
    </xf>
    <xf numFmtId="177" fontId="40" fillId="2" borderId="10" xfId="2" applyNumberFormat="1" applyFont="1" applyFill="1" applyBorder="1" applyAlignment="1">
      <alignment horizontal="center" vertical="center"/>
    </xf>
    <xf numFmtId="0" fontId="24" fillId="0" borderId="10" xfId="0" applyFont="1" applyBorder="1" applyAlignment="1">
      <alignment horizontal="left" vertical="top" wrapText="1"/>
    </xf>
    <xf numFmtId="177" fontId="14" fillId="0" borderId="10" xfId="2" applyNumberFormat="1" applyFont="1" applyBorder="1" applyAlignment="1">
      <alignment horizontal="left" vertical="center" wrapText="1"/>
    </xf>
    <xf numFmtId="177" fontId="11" fillId="3" borderId="6" xfId="2" applyNumberFormat="1" applyFont="1" applyFill="1" applyBorder="1" applyAlignment="1">
      <alignment horizontal="left" vertical="center"/>
    </xf>
    <xf numFmtId="177" fontId="14" fillId="0" borderId="7" xfId="2" applyNumberFormat="1" applyFont="1" applyBorder="1" applyAlignment="1">
      <alignment horizontal="left" vertical="center"/>
    </xf>
    <xf numFmtId="177" fontId="14" fillId="0" borderId="9" xfId="2" applyNumberFormat="1" applyFont="1" applyBorder="1" applyAlignment="1">
      <alignment horizontal="left" vertical="center"/>
    </xf>
    <xf numFmtId="177" fontId="40" fillId="2" borderId="7" xfId="2" applyNumberFormat="1" applyFont="1" applyFill="1" applyBorder="1" applyAlignment="1">
      <alignment horizontal="center" vertical="center"/>
    </xf>
    <xf numFmtId="177" fontId="40" fillId="2" borderId="9" xfId="2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77" fontId="30" fillId="0" borderId="10" xfId="2" applyNumberFormat="1" applyFont="1" applyBorder="1" applyAlignment="1">
      <alignment horizontal="left" vertical="center"/>
    </xf>
    <xf numFmtId="0" fontId="42" fillId="0" borderId="10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0" fontId="37" fillId="5" borderId="0" xfId="0" applyFont="1" applyFill="1" applyAlignment="1">
      <alignment horizontal="right" vertical="center" wrapText="1"/>
    </xf>
    <xf numFmtId="0" fontId="35" fillId="0" borderId="10" xfId="0" applyFont="1" applyBorder="1" applyAlignment="1">
      <alignment horizontal="right" vertical="center"/>
    </xf>
    <xf numFmtId="38" fontId="35" fillId="0" borderId="7" xfId="1" applyFont="1" applyBorder="1" applyAlignment="1">
      <alignment horizontal="center" vertical="center"/>
    </xf>
    <xf numFmtId="38" fontId="35" fillId="0" borderId="8" xfId="1" applyFont="1" applyBorder="1" applyAlignment="1">
      <alignment horizontal="center" vertical="center"/>
    </xf>
    <xf numFmtId="0" fontId="37" fillId="0" borderId="0" xfId="0" applyFont="1" applyAlignment="1">
      <alignment horizontal="right" vertical="center" wrapText="1"/>
    </xf>
    <xf numFmtId="177" fontId="35" fillId="0" borderId="10" xfId="2" applyNumberFormat="1" applyFont="1" applyBorder="1" applyAlignment="1">
      <alignment horizontal="center" vertical="center"/>
    </xf>
    <xf numFmtId="0" fontId="29" fillId="5" borderId="10" xfId="0" applyFont="1" applyFill="1" applyBorder="1" applyAlignment="1">
      <alignment horizontal="left" vertical="center" wrapText="1"/>
    </xf>
    <xf numFmtId="0" fontId="40" fillId="2" borderId="7" xfId="0" applyFont="1" applyFill="1" applyBorder="1" applyAlignment="1">
      <alignment horizontal="center" vertical="center" wrapText="1"/>
    </xf>
    <xf numFmtId="0" fontId="40" fillId="2" borderId="8" xfId="0" applyFont="1" applyFill="1" applyBorder="1" applyAlignment="1">
      <alignment horizontal="center" vertical="center"/>
    </xf>
    <xf numFmtId="0" fontId="0" fillId="0" borderId="34" xfId="0" applyBorder="1" applyAlignment="1">
      <alignment horizontal="left" vertical="center"/>
    </xf>
    <xf numFmtId="0" fontId="21" fillId="0" borderId="10" xfId="0" applyFont="1" applyBorder="1" applyAlignment="1">
      <alignment horizontal="left" vertical="center" shrinkToFit="1"/>
    </xf>
    <xf numFmtId="0" fontId="21" fillId="0" borderId="10" xfId="0" applyFont="1" applyBorder="1" applyAlignment="1">
      <alignment horizontal="center" vertical="center" shrinkToFit="1"/>
    </xf>
    <xf numFmtId="0" fontId="30" fillId="0" borderId="6" xfId="0" applyFont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 shrinkToFit="1"/>
    </xf>
    <xf numFmtId="0" fontId="39" fillId="2" borderId="10" xfId="0" applyFont="1" applyFill="1" applyBorder="1" applyAlignment="1">
      <alignment horizontal="center" vertical="center" shrinkToFit="1"/>
    </xf>
    <xf numFmtId="0" fontId="35" fillId="0" borderId="38" xfId="0" applyFont="1" applyBorder="1" applyAlignment="1">
      <alignment horizontal="center" vertical="center"/>
    </xf>
    <xf numFmtId="0" fontId="35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7" fillId="0" borderId="43" xfId="0" applyFont="1" applyBorder="1" applyAlignment="1">
      <alignment horizontal="center" vertical="center"/>
    </xf>
    <xf numFmtId="0" fontId="37" fillId="0" borderId="44" xfId="0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37" fillId="0" borderId="46" xfId="0" applyFont="1" applyBorder="1" applyAlignment="1">
      <alignment horizontal="center" vertical="center"/>
    </xf>
    <xf numFmtId="0" fontId="37" fillId="0" borderId="45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7" fillId="3" borderId="11" xfId="0" applyFont="1" applyFill="1" applyBorder="1" applyAlignment="1">
      <alignment horizontal="left" vertical="center" wrapText="1" shrinkToFit="1"/>
    </xf>
    <xf numFmtId="0" fontId="19" fillId="0" borderId="16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shrinkToFit="1"/>
    </xf>
    <xf numFmtId="0" fontId="9" fillId="0" borderId="3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58" fontId="9" fillId="0" borderId="7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7" fontId="31" fillId="0" borderId="22" xfId="0" applyNumberFormat="1" applyFont="1" applyBorder="1" applyAlignment="1">
      <alignment horizontal="center" vertical="center"/>
    </xf>
    <xf numFmtId="177" fontId="31" fillId="0" borderId="31" xfId="0" applyNumberFormat="1" applyFont="1" applyBorder="1" applyAlignment="1">
      <alignment horizontal="center" vertical="center"/>
    </xf>
    <xf numFmtId="38" fontId="29" fillId="0" borderId="30" xfId="1" applyFont="1" applyBorder="1" applyAlignment="1">
      <alignment horizontal="center" vertical="center"/>
    </xf>
    <xf numFmtId="38" fontId="29" fillId="0" borderId="23" xfId="1" applyFont="1" applyBorder="1" applyAlignment="1">
      <alignment horizontal="center" vertical="center"/>
    </xf>
    <xf numFmtId="177" fontId="26" fillId="0" borderId="22" xfId="0" applyNumberFormat="1" applyFont="1" applyBorder="1" applyAlignment="1">
      <alignment horizontal="center" vertical="center"/>
    </xf>
    <xf numFmtId="177" fontId="26" fillId="0" borderId="31" xfId="0" applyNumberFormat="1" applyFont="1" applyBorder="1" applyAlignment="1">
      <alignment horizontal="center" vertical="center"/>
    </xf>
    <xf numFmtId="0" fontId="19" fillId="0" borderId="32" xfId="0" applyFont="1" applyBorder="1" applyAlignment="1">
      <alignment horizontal="left" vertical="top"/>
    </xf>
    <xf numFmtId="38" fontId="29" fillId="0" borderId="18" xfId="1" applyFont="1" applyBorder="1" applyAlignment="1">
      <alignment horizontal="center" vertical="center"/>
    </xf>
    <xf numFmtId="38" fontId="29" fillId="0" borderId="8" xfId="1" applyFont="1" applyBorder="1" applyAlignment="1">
      <alignment horizontal="center" vertical="center"/>
    </xf>
    <xf numFmtId="177" fontId="26" fillId="0" borderId="7" xfId="0" applyNumberFormat="1" applyFont="1" applyBorder="1" applyAlignment="1">
      <alignment horizontal="center" vertical="center"/>
    </xf>
    <xf numFmtId="177" fontId="26" fillId="0" borderId="19" xfId="0" applyNumberFormat="1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38" fontId="19" fillId="0" borderId="18" xfId="1" applyFont="1" applyBorder="1" applyAlignment="1">
      <alignment horizontal="center" vertical="center"/>
    </xf>
    <xf numFmtId="38" fontId="19" fillId="0" borderId="8" xfId="1" applyFont="1" applyBorder="1" applyAlignment="1">
      <alignment horizontal="center" vertical="center"/>
    </xf>
    <xf numFmtId="177" fontId="26" fillId="0" borderId="15" xfId="0" applyNumberFormat="1" applyFont="1" applyBorder="1" applyAlignment="1">
      <alignment horizontal="center" vertical="center"/>
    </xf>
    <xf numFmtId="177" fontId="26" fillId="0" borderId="28" xfId="0" applyNumberFormat="1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177" fontId="11" fillId="0" borderId="14" xfId="0" applyNumberFormat="1" applyFont="1" applyBorder="1" applyAlignment="1">
      <alignment horizontal="center" vertical="center"/>
    </xf>
    <xf numFmtId="177" fontId="11" fillId="0" borderId="17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177" fontId="26" fillId="0" borderId="13" xfId="0" applyNumberFormat="1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left" vertical="center" wrapText="1"/>
    </xf>
    <xf numFmtId="0" fontId="26" fillId="3" borderId="11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177" fontId="26" fillId="0" borderId="14" xfId="0" applyNumberFormat="1" applyFont="1" applyBorder="1" applyAlignment="1">
      <alignment horizontal="center" vertical="center"/>
    </xf>
    <xf numFmtId="177" fontId="26" fillId="0" borderId="1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38" fontId="22" fillId="0" borderId="25" xfId="1" applyFont="1" applyBorder="1" applyAlignment="1">
      <alignment horizontal="center" vertical="center" wrapText="1"/>
    </xf>
    <xf numFmtId="38" fontId="23" fillId="0" borderId="25" xfId="1" applyFont="1" applyBorder="1" applyAlignment="1">
      <alignment horizontal="center" vertical="center" wrapText="1"/>
    </xf>
    <xf numFmtId="38" fontId="22" fillId="0" borderId="26" xfId="1" applyFont="1" applyBorder="1" applyAlignment="1">
      <alignment horizontal="center" vertical="center" wrapText="1"/>
    </xf>
    <xf numFmtId="38" fontId="23" fillId="0" borderId="2" xfId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3" fontId="21" fillId="0" borderId="22" xfId="0" applyNumberFormat="1" applyFont="1" applyBorder="1" applyAlignment="1">
      <alignment horizontal="center" vertical="center" wrapText="1"/>
    </xf>
    <xf numFmtId="3" fontId="21" fillId="0" borderId="23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8" fontId="9" fillId="0" borderId="7" xfId="1" applyFont="1" applyBorder="1" applyAlignment="1">
      <alignment horizontal="center" vertical="center" wrapText="1"/>
    </xf>
    <xf numFmtId="38" fontId="9" fillId="0" borderId="8" xfId="1" applyFont="1" applyBorder="1" applyAlignment="1">
      <alignment horizontal="center" vertical="center" wrapText="1"/>
    </xf>
    <xf numFmtId="38" fontId="21" fillId="0" borderId="7" xfId="1" applyFont="1" applyBorder="1" applyAlignment="1">
      <alignment horizontal="center" vertical="center" wrapText="1"/>
    </xf>
    <xf numFmtId="38" fontId="21" fillId="0" borderId="8" xfId="1" applyFont="1" applyBorder="1" applyAlignment="1">
      <alignment horizontal="center" vertical="center" wrapText="1"/>
    </xf>
    <xf numFmtId="38" fontId="21" fillId="0" borderId="9" xfId="1" applyFont="1" applyBorder="1" applyAlignment="1">
      <alignment horizontal="center" vertical="center" wrapText="1"/>
    </xf>
    <xf numFmtId="38" fontId="21" fillId="0" borderId="19" xfId="1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left" vertical="center" shrinkToFit="1"/>
    </xf>
    <xf numFmtId="0" fontId="14" fillId="0" borderId="10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'17天妃'!$B$37:$C$37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('17天妃'!$D$37:$E$37,'17天妃'!$H$37:$I$37,'17天妃'!$L$37:$M$37,'17天妃'!$P$37:$Q$37,'17天妃'!$T$37:$U$37)</c:f>
              <c:numCache>
                <c:formatCode>#,##0_);[Red]\(#,##0\)</c:formatCode>
                <c:ptCount val="10"/>
                <c:pt idx="0">
                  <c:v>1166</c:v>
                </c:pt>
                <c:pt idx="2">
                  <c:v>1141</c:v>
                </c:pt>
                <c:pt idx="4">
                  <c:v>1113</c:v>
                </c:pt>
                <c:pt idx="6">
                  <c:v>977</c:v>
                </c:pt>
                <c:pt idx="8">
                  <c:v>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FB-4159-8ADF-57CD5ACB32BA}"/>
            </c:ext>
          </c:extLst>
        </c:ser>
        <c:ser>
          <c:idx val="1"/>
          <c:order val="1"/>
          <c:tx>
            <c:strRef>
              <c:f>'17天妃'!$B$38:$C$38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('17天妃'!$D$38:$E$38,'17天妃'!$H$38:$I$38,'17天妃'!$L$38:$M$38,'17天妃'!$P$38:$Q$38,'17天妃'!$T$38:$U$38)</c:f>
              <c:numCache>
                <c:formatCode>#,##0_);[Red]\(#,##0\)</c:formatCode>
                <c:ptCount val="10"/>
                <c:pt idx="0">
                  <c:v>6781</c:v>
                </c:pt>
                <c:pt idx="2">
                  <c:v>6785</c:v>
                </c:pt>
                <c:pt idx="4">
                  <c:v>6716</c:v>
                </c:pt>
                <c:pt idx="6">
                  <c:v>5637</c:v>
                </c:pt>
                <c:pt idx="8">
                  <c:v>6834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FB-4159-8ADF-57CD5ACB32BA}"/>
            </c:ext>
          </c:extLst>
        </c:ser>
        <c:ser>
          <c:idx val="2"/>
          <c:order val="2"/>
          <c:tx>
            <c:strRef>
              <c:f>'17天妃'!$B$39:$C$39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('17天妃'!$D$39:$E$39,'17天妃'!$H$39:$I$39,'17天妃'!$L$39:$M$39,'17天妃'!$P$39:$Q$39,'17天妃'!$T$39:$U$39)</c:f>
              <c:numCache>
                <c:formatCode>#,##0_);[Red]\(#,##0\)</c:formatCode>
                <c:ptCount val="10"/>
                <c:pt idx="0">
                  <c:v>2703</c:v>
                </c:pt>
                <c:pt idx="2">
                  <c:v>2723</c:v>
                </c:pt>
                <c:pt idx="4">
                  <c:v>2738</c:v>
                </c:pt>
                <c:pt idx="6">
                  <c:v>2670</c:v>
                </c:pt>
                <c:pt idx="8">
                  <c:v>2708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FB-4159-8ADF-57CD5ACB32B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'17天妃'!$B$30:$C$30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'17天妃'!$D$30:$M$30</c:f>
              <c:numCache>
                <c:formatCode>#,##0_);[Red]\(#,##0\)</c:formatCode>
                <c:ptCount val="10"/>
                <c:pt idx="0">
                  <c:v>5197</c:v>
                </c:pt>
                <c:pt idx="2">
                  <c:v>5218</c:v>
                </c:pt>
                <c:pt idx="4">
                  <c:v>5142</c:v>
                </c:pt>
                <c:pt idx="6">
                  <c:v>4495</c:v>
                </c:pt>
                <c:pt idx="8">
                  <c:v>5118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67-4F19-A300-ABF04093A8C9}"/>
            </c:ext>
          </c:extLst>
        </c:ser>
        <c:ser>
          <c:idx val="3"/>
          <c:order val="1"/>
          <c:tx>
            <c:strRef>
              <c:f>'17天妃'!$B$31:$C$31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'17天妃'!$D$31:$M$31</c:f>
              <c:numCache>
                <c:formatCode>#,##0_);[Red]\(#,##0\)</c:formatCode>
                <c:ptCount val="10"/>
                <c:pt idx="0">
                  <c:v>5453</c:v>
                </c:pt>
                <c:pt idx="2">
                  <c:v>5431</c:v>
                </c:pt>
                <c:pt idx="4">
                  <c:v>5425</c:v>
                </c:pt>
                <c:pt idx="6">
                  <c:v>4789</c:v>
                </c:pt>
                <c:pt idx="8">
                  <c:v>5423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67-4F19-A300-ABF04093A8C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2.2633615242539127E-2"/>
          <c:y val="1.1111111111111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253037415018099"/>
          <c:y val="0.18826931763513438"/>
          <c:w val="0.75186696093997585"/>
          <c:h val="0.66847115162153936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'17天妃'!$B$33:$C$33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'17天妃'!$D$33:$M$33</c:f>
              <c:numCache>
                <c:formatCode>#,##0_);[Red]\(#,##0\)</c:formatCode>
                <c:ptCount val="10"/>
                <c:pt idx="0">
                  <c:v>6367</c:v>
                </c:pt>
                <c:pt idx="2">
                  <c:v>6464</c:v>
                </c:pt>
                <c:pt idx="4">
                  <c:v>6502</c:v>
                </c:pt>
                <c:pt idx="6">
                  <c:v>5587</c:v>
                </c:pt>
                <c:pt idx="8">
                  <c:v>6741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1F-43FC-9DFA-1C64C6A6E1DB}"/>
            </c:ext>
          </c:extLst>
        </c:ser>
        <c:ser>
          <c:idx val="0"/>
          <c:order val="1"/>
          <c:tx>
            <c:strRef>
              <c:f>'17天妃'!$B$32:$C$32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'17天妃'!$D$32:$M$32</c:f>
              <c:numCache>
                <c:formatCode>#,##0</c:formatCode>
                <c:ptCount val="10"/>
                <c:pt idx="0">
                  <c:v>10650</c:v>
                </c:pt>
                <c:pt idx="2">
                  <c:v>10649</c:v>
                </c:pt>
                <c:pt idx="4">
                  <c:v>10567</c:v>
                </c:pt>
                <c:pt idx="6">
                  <c:v>9284</c:v>
                </c:pt>
                <c:pt idx="8">
                  <c:v>10541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1F-43FC-9DFA-1C64C6A6E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'17天妃'!$B$39:$C$39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('17天妃'!$F$39:$G$39,'17天妃'!$J$39:$K$39,'17天妃'!$N$39:$O$39,'17天妃'!$R$39:$S$39,'17天妃'!$V$39:$W$39)</c:f>
              <c:numCache>
                <c:formatCode>0.0%</c:formatCode>
                <c:ptCount val="10"/>
                <c:pt idx="0">
                  <c:v>0.25380281690140843</c:v>
                </c:pt>
                <c:pt idx="2">
                  <c:v>0.2557047610104235</c:v>
                </c:pt>
                <c:pt idx="4">
                  <c:v>0.25910854547175166</c:v>
                </c:pt>
                <c:pt idx="6">
                  <c:v>0.28759155536406722</c:v>
                </c:pt>
                <c:pt idx="8">
                  <c:v>0.25690162223697943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1F-43FC-9DFA-1C64C6A6E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638752"/>
        <c:axId val="1597643328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643328"/>
        <c:scaling>
          <c:orientation val="minMax"/>
          <c:max val="1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638752"/>
        <c:crosses val="max"/>
        <c:crossBetween val="between"/>
      </c:valAx>
      <c:catAx>
        <c:axId val="1597638752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6433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2823258833601379"/>
          <c:y val="0.12504765312690408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児童数</a:t>
            </a:r>
          </a:p>
        </c:rich>
      </c:tx>
      <c:layout>
        <c:manualLayout>
          <c:xMode val="edge"/>
          <c:yMode val="edge"/>
          <c:x val="5.2777777777777778E-2"/>
          <c:y val="3.2095370255476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484553986475802"/>
          <c:y val="0.13454091248434508"/>
          <c:w val="0.80806630616572883"/>
          <c:h val="0.70269244448944745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'17天妃'!$B$55:$B$59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'17天妃'!$C$55:$C$59</c:f>
              <c:numCache>
                <c:formatCode>General</c:formatCode>
                <c:ptCount val="5"/>
                <c:pt idx="0">
                  <c:v>71</c:v>
                </c:pt>
                <c:pt idx="1">
                  <c:v>73</c:v>
                </c:pt>
                <c:pt idx="2">
                  <c:v>59</c:v>
                </c:pt>
                <c:pt idx="3">
                  <c:v>65</c:v>
                </c:pt>
                <c:pt idx="4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3B-4A69-8FD2-F103D0D05054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'17天妃'!$B$55:$B$59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'17天妃'!$D$55:$D$59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A63B-4A69-8FD2-F103D0D05054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'17天妃'!$B$55:$B$59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'17天妃'!$E$55:$E$59</c:f>
              <c:numCache>
                <c:formatCode>General</c:formatCode>
                <c:ptCount val="5"/>
                <c:pt idx="0">
                  <c:v>64</c:v>
                </c:pt>
                <c:pt idx="1">
                  <c:v>74</c:v>
                </c:pt>
                <c:pt idx="2">
                  <c:v>70</c:v>
                </c:pt>
                <c:pt idx="3">
                  <c:v>62</c:v>
                </c:pt>
                <c:pt idx="4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3B-4A69-8FD2-F103D0D05054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'17天妃'!$B$55:$B$59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'17天妃'!$F$55:$F$59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A63B-4A69-8FD2-F103D0D05054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'17天妃'!$B$55:$B$59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'17天妃'!$G$55:$G$59</c:f>
              <c:numCache>
                <c:formatCode>General</c:formatCode>
                <c:ptCount val="5"/>
                <c:pt idx="0">
                  <c:v>86</c:v>
                </c:pt>
                <c:pt idx="1">
                  <c:v>59</c:v>
                </c:pt>
                <c:pt idx="2">
                  <c:v>71</c:v>
                </c:pt>
                <c:pt idx="3">
                  <c:v>67</c:v>
                </c:pt>
                <c:pt idx="4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3B-4A69-8FD2-F103D0D05054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'17天妃'!$B$55:$B$59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'17天妃'!$H$55:$H$59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A63B-4A69-8FD2-F103D0D05054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'17天妃'!$B$55:$B$59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'17天妃'!$I$55:$I$59</c:f>
              <c:numCache>
                <c:formatCode>General</c:formatCode>
                <c:ptCount val="5"/>
                <c:pt idx="0">
                  <c:v>67</c:v>
                </c:pt>
                <c:pt idx="1">
                  <c:v>82</c:v>
                </c:pt>
                <c:pt idx="2">
                  <c:v>57</c:v>
                </c:pt>
                <c:pt idx="3">
                  <c:v>74</c:v>
                </c:pt>
                <c:pt idx="4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3B-4A69-8FD2-F103D0D05054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'17天妃'!$B$55:$B$59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'17天妃'!$J$55:$J$59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A63B-4A69-8FD2-F103D0D05054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'17天妃'!$B$55:$B$59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'17天妃'!$K$55:$K$59</c:f>
              <c:numCache>
                <c:formatCode>General</c:formatCode>
                <c:ptCount val="5"/>
                <c:pt idx="0">
                  <c:v>79</c:v>
                </c:pt>
                <c:pt idx="1">
                  <c:v>70</c:v>
                </c:pt>
                <c:pt idx="2">
                  <c:v>79</c:v>
                </c:pt>
                <c:pt idx="3">
                  <c:v>54</c:v>
                </c:pt>
                <c:pt idx="4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3B-4A69-8FD2-F103D0D05054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'17天妃'!$B$55:$B$59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'17天妃'!$L$55:$L$59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A63B-4A69-8FD2-F103D0D05054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'17天妃'!$B$55:$B$59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'17天妃'!$M$55:$M$59</c:f>
              <c:numCache>
                <c:formatCode>General</c:formatCode>
                <c:ptCount val="5"/>
                <c:pt idx="0">
                  <c:v>68</c:v>
                </c:pt>
                <c:pt idx="1">
                  <c:v>79</c:v>
                </c:pt>
                <c:pt idx="2">
                  <c:v>69</c:v>
                </c:pt>
                <c:pt idx="3">
                  <c:v>81</c:v>
                </c:pt>
                <c:pt idx="4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63B-4A69-8FD2-F103D0D05054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'17天妃'!$B$55:$B$59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'17天妃'!$N$55:$N$59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A63B-4A69-8FD2-F103D0D0505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1399642736"/>
        <c:axId val="1399637744"/>
        <c:extLst/>
      </c:barChart>
      <c:catAx>
        <c:axId val="139964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9637744"/>
        <c:crosses val="autoZero"/>
        <c:auto val="1"/>
        <c:lblAlgn val="ctr"/>
        <c:lblOffset val="100"/>
        <c:noMultiLvlLbl val="0"/>
      </c:catAx>
      <c:valAx>
        <c:axId val="1399637744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964273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884764055117433"/>
          <c:y val="6.1096713324411273E-2"/>
          <c:w val="0.60012233395713943"/>
          <c:h val="0.129446894529879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'[1]17天妃'!$B$37:$C$37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('[1]17天妃'!$D$37:$E$37,'[1]17天妃'!$H$37:$I$37,'[1]17天妃'!$L$37:$M$37,'[1]17天妃'!$P$37:$Q$37,'[1]17天妃'!$T$37:$U$37)</c:f>
              <c:numCache>
                <c:formatCode>General</c:formatCode>
                <c:ptCount val="10"/>
                <c:pt idx="0">
                  <c:v>1166</c:v>
                </c:pt>
                <c:pt idx="2">
                  <c:v>1141</c:v>
                </c:pt>
                <c:pt idx="4">
                  <c:v>1113</c:v>
                </c:pt>
                <c:pt idx="6">
                  <c:v>977</c:v>
                </c:pt>
                <c:pt idx="8">
                  <c:v>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19-441A-92D9-9F73C4C14095}"/>
            </c:ext>
          </c:extLst>
        </c:ser>
        <c:ser>
          <c:idx val="1"/>
          <c:order val="1"/>
          <c:tx>
            <c:strRef>
              <c:f>'[1]17天妃'!$B$38:$C$38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('[1]17天妃'!$D$38:$E$38,'[1]17天妃'!$H$38:$I$38,'[1]17天妃'!$L$38:$M$38,'[1]17天妃'!$P$38:$Q$38,'[1]17天妃'!$T$38:$U$38)</c:f>
              <c:numCache>
                <c:formatCode>General</c:formatCode>
                <c:ptCount val="10"/>
                <c:pt idx="0">
                  <c:v>6781</c:v>
                </c:pt>
                <c:pt idx="2">
                  <c:v>6785</c:v>
                </c:pt>
                <c:pt idx="4">
                  <c:v>6716</c:v>
                </c:pt>
                <c:pt idx="6">
                  <c:v>5637</c:v>
                </c:pt>
                <c:pt idx="8">
                  <c:v>6834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19-441A-92D9-9F73C4C14095}"/>
            </c:ext>
          </c:extLst>
        </c:ser>
        <c:ser>
          <c:idx val="2"/>
          <c:order val="2"/>
          <c:tx>
            <c:strRef>
              <c:f>'[1]17天妃'!$B$39:$C$39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('[1]17天妃'!$D$39:$E$39,'[1]17天妃'!$H$39:$I$39,'[1]17天妃'!$L$39:$M$39,'[1]17天妃'!$P$39:$Q$39,'[1]17天妃'!$T$39:$U$39)</c:f>
              <c:numCache>
                <c:formatCode>General</c:formatCode>
                <c:ptCount val="10"/>
                <c:pt idx="0">
                  <c:v>2703</c:v>
                </c:pt>
                <c:pt idx="2">
                  <c:v>2723</c:v>
                </c:pt>
                <c:pt idx="4">
                  <c:v>2738</c:v>
                </c:pt>
                <c:pt idx="6">
                  <c:v>2670</c:v>
                </c:pt>
                <c:pt idx="8">
                  <c:v>2708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19-441A-92D9-9F73C4C1409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'[1]17天妃'!$B$30:$C$30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'[1]17天妃'!$D$30:$M$30</c:f>
              <c:numCache>
                <c:formatCode>General</c:formatCode>
                <c:ptCount val="10"/>
                <c:pt idx="0">
                  <c:v>5197</c:v>
                </c:pt>
                <c:pt idx="2">
                  <c:v>5218</c:v>
                </c:pt>
                <c:pt idx="4">
                  <c:v>5142</c:v>
                </c:pt>
                <c:pt idx="6">
                  <c:v>4495</c:v>
                </c:pt>
                <c:pt idx="8">
                  <c:v>5118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D2-4C41-B763-7A6DC1C1ED81}"/>
            </c:ext>
          </c:extLst>
        </c:ser>
        <c:ser>
          <c:idx val="3"/>
          <c:order val="1"/>
          <c:tx>
            <c:strRef>
              <c:f>'[1]17天妃'!$B$31:$C$31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'[1]17天妃'!$D$31:$M$31</c:f>
              <c:numCache>
                <c:formatCode>General</c:formatCode>
                <c:ptCount val="10"/>
                <c:pt idx="0">
                  <c:v>5453</c:v>
                </c:pt>
                <c:pt idx="2">
                  <c:v>5431</c:v>
                </c:pt>
                <c:pt idx="4">
                  <c:v>5425</c:v>
                </c:pt>
                <c:pt idx="6">
                  <c:v>4789</c:v>
                </c:pt>
                <c:pt idx="8">
                  <c:v>5423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D2-4C41-B763-7A6DC1C1ED8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2.2633615242539127E-2"/>
          <c:y val="1.1111111111111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253037415018099"/>
          <c:y val="0.18826931763513438"/>
          <c:w val="0.75186696093997585"/>
          <c:h val="0.66847115162153936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'[1]17天妃'!$B$33:$C$33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'[1]17天妃'!$D$33:$M$33</c:f>
              <c:numCache>
                <c:formatCode>General</c:formatCode>
                <c:ptCount val="10"/>
                <c:pt idx="0">
                  <c:v>6367</c:v>
                </c:pt>
                <c:pt idx="2">
                  <c:v>6464</c:v>
                </c:pt>
                <c:pt idx="4">
                  <c:v>6502</c:v>
                </c:pt>
                <c:pt idx="6">
                  <c:v>5587</c:v>
                </c:pt>
                <c:pt idx="8">
                  <c:v>6741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07-40D2-8109-0AFC260F562B}"/>
            </c:ext>
          </c:extLst>
        </c:ser>
        <c:ser>
          <c:idx val="0"/>
          <c:order val="1"/>
          <c:tx>
            <c:strRef>
              <c:f>'[1]17天妃'!$B$32:$C$32</c:f>
              <c:strCache>
                <c:ptCount val="1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'[1]17天妃'!$D$32:$M$32</c:f>
              <c:numCache>
                <c:formatCode>General</c:formatCode>
                <c:ptCount val="10"/>
                <c:pt idx="0">
                  <c:v>10650</c:v>
                </c:pt>
                <c:pt idx="2">
                  <c:v>10649</c:v>
                </c:pt>
                <c:pt idx="4">
                  <c:v>10567</c:v>
                </c:pt>
                <c:pt idx="6">
                  <c:v>9284</c:v>
                </c:pt>
                <c:pt idx="8">
                  <c:v>10541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07-40D2-8109-0AFC260F5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'[1]17天妃'!$B$39:$C$39</c:f>
              <c:strCache>
                <c:ptCount val="1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('[1]17天妃'!$F$39:$G$39,'[1]17天妃'!$J$39:$K$39,'[1]17天妃'!$N$39:$O$39,'[1]17天妃'!$R$39:$S$39,'[1]17天妃'!$V$39:$W$39)</c:f>
              <c:numCache>
                <c:formatCode>General</c:formatCode>
                <c:ptCount val="10"/>
                <c:pt idx="0">
                  <c:v>0.25380281690140843</c:v>
                </c:pt>
                <c:pt idx="2">
                  <c:v>0.2557047610104235</c:v>
                </c:pt>
                <c:pt idx="4">
                  <c:v>0.25910854547175166</c:v>
                </c:pt>
                <c:pt idx="6">
                  <c:v>0.28759155536406722</c:v>
                </c:pt>
                <c:pt idx="8">
                  <c:v>0.25690162223697943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07-40D2-8109-0AFC260F5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638752"/>
        <c:axId val="1597643328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643328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638752"/>
        <c:crosses val="max"/>
        <c:crossBetween val="between"/>
      </c:valAx>
      <c:catAx>
        <c:axId val="1597638752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6433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2823258833601379"/>
          <c:y val="0.12504765312690408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児童数</a:t>
            </a:r>
          </a:p>
        </c:rich>
      </c:tx>
      <c:layout>
        <c:manualLayout>
          <c:xMode val="edge"/>
          <c:yMode val="edge"/>
          <c:x val="5.2777777777777778E-2"/>
          <c:y val="3.2095370255476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484553986475802"/>
          <c:y val="0.13454091248434508"/>
          <c:w val="0.80806630616572883"/>
          <c:h val="0.70269244448944745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'[1]17天妃'!$B$55:$B$59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'[1]17天妃'!$C$55:$C$59</c:f>
              <c:numCache>
                <c:formatCode>General</c:formatCode>
                <c:ptCount val="5"/>
                <c:pt idx="0">
                  <c:v>71</c:v>
                </c:pt>
                <c:pt idx="1">
                  <c:v>73</c:v>
                </c:pt>
                <c:pt idx="2">
                  <c:v>59</c:v>
                </c:pt>
                <c:pt idx="3">
                  <c:v>65</c:v>
                </c:pt>
                <c:pt idx="4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6C-4975-B2B5-8A9074BBDC6A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'[1]17天妃'!$B$55:$B$59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'[1]17天妃'!$D$55:$D$59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286C-4975-B2B5-8A9074BBDC6A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'[1]17天妃'!$B$55:$B$59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'[1]17天妃'!$E$55:$E$59</c:f>
              <c:numCache>
                <c:formatCode>General</c:formatCode>
                <c:ptCount val="5"/>
                <c:pt idx="0">
                  <c:v>64</c:v>
                </c:pt>
                <c:pt idx="1">
                  <c:v>74</c:v>
                </c:pt>
                <c:pt idx="2">
                  <c:v>70</c:v>
                </c:pt>
                <c:pt idx="3">
                  <c:v>62</c:v>
                </c:pt>
                <c:pt idx="4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6C-4975-B2B5-8A9074BBDC6A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'[1]17天妃'!$B$55:$B$59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'[1]17天妃'!$F$55:$F$59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286C-4975-B2B5-8A9074BBDC6A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'[1]17天妃'!$B$55:$B$59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'[1]17天妃'!$G$55:$G$59</c:f>
              <c:numCache>
                <c:formatCode>General</c:formatCode>
                <c:ptCount val="5"/>
                <c:pt idx="0">
                  <c:v>86</c:v>
                </c:pt>
                <c:pt idx="1">
                  <c:v>59</c:v>
                </c:pt>
                <c:pt idx="2">
                  <c:v>71</c:v>
                </c:pt>
                <c:pt idx="3">
                  <c:v>67</c:v>
                </c:pt>
                <c:pt idx="4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6C-4975-B2B5-8A9074BBDC6A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'[1]17天妃'!$B$55:$B$59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'[1]17天妃'!$H$55:$H$59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286C-4975-B2B5-8A9074BBDC6A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'[1]17天妃'!$B$55:$B$59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'[1]17天妃'!$I$55:$I$59</c:f>
              <c:numCache>
                <c:formatCode>General</c:formatCode>
                <c:ptCount val="5"/>
                <c:pt idx="0">
                  <c:v>67</c:v>
                </c:pt>
                <c:pt idx="1">
                  <c:v>82</c:v>
                </c:pt>
                <c:pt idx="2">
                  <c:v>57</c:v>
                </c:pt>
                <c:pt idx="3">
                  <c:v>74</c:v>
                </c:pt>
                <c:pt idx="4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86C-4975-B2B5-8A9074BBDC6A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'[1]17天妃'!$B$55:$B$59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'[1]17天妃'!$J$55:$J$59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286C-4975-B2B5-8A9074BBDC6A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'[1]17天妃'!$B$55:$B$59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'[1]17天妃'!$K$55:$K$59</c:f>
              <c:numCache>
                <c:formatCode>General</c:formatCode>
                <c:ptCount val="5"/>
                <c:pt idx="0">
                  <c:v>79</c:v>
                </c:pt>
                <c:pt idx="1">
                  <c:v>70</c:v>
                </c:pt>
                <c:pt idx="2">
                  <c:v>79</c:v>
                </c:pt>
                <c:pt idx="3">
                  <c:v>54</c:v>
                </c:pt>
                <c:pt idx="4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6C-4975-B2B5-8A9074BBDC6A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'[1]17天妃'!$B$55:$B$59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'[1]17天妃'!$L$55:$L$59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286C-4975-B2B5-8A9074BBDC6A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'[1]17天妃'!$B$55:$B$59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'[1]17天妃'!$M$55:$M$59</c:f>
              <c:numCache>
                <c:formatCode>General</c:formatCode>
                <c:ptCount val="5"/>
                <c:pt idx="0">
                  <c:v>68</c:v>
                </c:pt>
                <c:pt idx="1">
                  <c:v>79</c:v>
                </c:pt>
                <c:pt idx="2">
                  <c:v>69</c:v>
                </c:pt>
                <c:pt idx="3">
                  <c:v>81</c:v>
                </c:pt>
                <c:pt idx="4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86C-4975-B2B5-8A9074BBDC6A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'[1]17天妃'!$B$55:$B$59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'[1]17天妃'!$N$55:$N$59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286C-4975-B2B5-8A9074BBDC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1399642736"/>
        <c:axId val="1399637744"/>
        <c:extLst/>
      </c:barChart>
      <c:catAx>
        <c:axId val="139964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9637744"/>
        <c:crosses val="autoZero"/>
        <c:auto val="1"/>
        <c:lblAlgn val="ctr"/>
        <c:lblOffset val="100"/>
        <c:noMultiLvlLbl val="0"/>
      </c:catAx>
      <c:valAx>
        <c:axId val="1399637744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964273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884764055117433"/>
          <c:y val="6.1096713324411273E-2"/>
          <c:w val="0.60012233395713943"/>
          <c:h val="0.129446894529879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54</xdr:row>
      <xdr:rowOff>0</xdr:rowOff>
    </xdr:from>
    <xdr:to>
      <xdr:col>13</xdr:col>
      <xdr:colOff>292100</xdr:colOff>
      <xdr:row>58</xdr:row>
      <xdr:rowOff>400050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3F5FEAF8-6B6F-4F95-AAD9-5F590B7BDD2E}"/>
            </a:ext>
          </a:extLst>
        </xdr:cNvPr>
        <xdr:cNvCxnSpPr/>
      </xdr:nvCxnSpPr>
      <xdr:spPr>
        <a:xfrm>
          <a:off x="838200" y="20358100"/>
          <a:ext cx="3854450" cy="225425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47625</xdr:colOff>
      <xdr:row>7</xdr:row>
      <xdr:rowOff>257175</xdr:rowOff>
    </xdr:from>
    <xdr:to>
      <xdr:col>23</xdr:col>
      <xdr:colOff>114874</xdr:colOff>
      <xdr:row>23</xdr:row>
      <xdr:rowOff>167527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2B1F199-F9C5-4FB6-B23D-E064260F36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170" t="26083" r="28301" b="17384"/>
        <a:stretch/>
      </xdr:blipFill>
      <xdr:spPr>
        <a:xfrm>
          <a:off x="47625" y="2505075"/>
          <a:ext cx="7750749" cy="5803152"/>
        </a:xfrm>
        <a:prstGeom prst="rect">
          <a:avLst/>
        </a:prstGeom>
      </xdr:spPr>
    </xdr:pic>
    <xdr:clientData/>
  </xdr:twoCellAnchor>
  <xdr:twoCellAnchor>
    <xdr:from>
      <xdr:col>12</xdr:col>
      <xdr:colOff>201704</xdr:colOff>
      <xdr:row>41</xdr:row>
      <xdr:rowOff>0</xdr:rowOff>
    </xdr:from>
    <xdr:to>
      <xdr:col>23</xdr:col>
      <xdr:colOff>156881</xdr:colOff>
      <xdr:row>46</xdr:row>
      <xdr:rowOff>44824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1A0E94-4701-4423-B9D6-9392931571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41</xdr:row>
      <xdr:rowOff>0</xdr:rowOff>
    </xdr:from>
    <xdr:to>
      <xdr:col>11</xdr:col>
      <xdr:colOff>302159</xdr:colOff>
      <xdr:row>46</xdr:row>
      <xdr:rowOff>67236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65640D-19AF-4AE3-8368-AFF230C60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44826</xdr:colOff>
      <xdr:row>26</xdr:row>
      <xdr:rowOff>33617</xdr:rowOff>
    </xdr:from>
    <xdr:to>
      <xdr:col>23</xdr:col>
      <xdr:colOff>291354</xdr:colOff>
      <xdr:row>34</xdr:row>
      <xdr:rowOff>302559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BDC0AC-39FA-4A59-B75C-631DBECD06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51</xdr:row>
      <xdr:rowOff>50800</xdr:rowOff>
    </xdr:from>
    <xdr:to>
      <xdr:col>23</xdr:col>
      <xdr:colOff>323849</xdr:colOff>
      <xdr:row>59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74670E-ADD6-4DB8-8CBD-6326D308C8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54</xdr:row>
      <xdr:rowOff>0</xdr:rowOff>
    </xdr:from>
    <xdr:to>
      <xdr:col>13</xdr:col>
      <xdr:colOff>292100</xdr:colOff>
      <xdr:row>58</xdr:row>
      <xdr:rowOff>400050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62CA7FE6-9AC7-438E-A7D5-9C18FDEAAC84}"/>
            </a:ext>
          </a:extLst>
        </xdr:cNvPr>
        <xdr:cNvCxnSpPr/>
      </xdr:nvCxnSpPr>
      <xdr:spPr>
        <a:xfrm>
          <a:off x="838200" y="20358100"/>
          <a:ext cx="3854450" cy="225425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47625</xdr:colOff>
      <xdr:row>7</xdr:row>
      <xdr:rowOff>257175</xdr:rowOff>
    </xdr:from>
    <xdr:to>
      <xdr:col>23</xdr:col>
      <xdr:colOff>114874</xdr:colOff>
      <xdr:row>23</xdr:row>
      <xdr:rowOff>167527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42F784B7-15C2-4081-A163-A37F191C11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170" t="26083" r="28301" b="17384"/>
        <a:stretch/>
      </xdr:blipFill>
      <xdr:spPr>
        <a:xfrm>
          <a:off x="47625" y="2505075"/>
          <a:ext cx="7750749" cy="5803152"/>
        </a:xfrm>
        <a:prstGeom prst="rect">
          <a:avLst/>
        </a:prstGeom>
      </xdr:spPr>
    </xdr:pic>
    <xdr:clientData/>
  </xdr:twoCellAnchor>
  <xdr:twoCellAnchor>
    <xdr:from>
      <xdr:col>12</xdr:col>
      <xdr:colOff>201704</xdr:colOff>
      <xdr:row>41</xdr:row>
      <xdr:rowOff>0</xdr:rowOff>
    </xdr:from>
    <xdr:to>
      <xdr:col>23</xdr:col>
      <xdr:colOff>156881</xdr:colOff>
      <xdr:row>46</xdr:row>
      <xdr:rowOff>44824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DCA6F7-2BC9-4396-995F-7B0AC6BE57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41</xdr:row>
      <xdr:rowOff>0</xdr:rowOff>
    </xdr:from>
    <xdr:to>
      <xdr:col>11</xdr:col>
      <xdr:colOff>302159</xdr:colOff>
      <xdr:row>46</xdr:row>
      <xdr:rowOff>67236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491BCF1-9969-4783-8DF9-1C92E346D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44826</xdr:colOff>
      <xdr:row>26</xdr:row>
      <xdr:rowOff>33617</xdr:rowOff>
    </xdr:from>
    <xdr:to>
      <xdr:col>23</xdr:col>
      <xdr:colOff>291354</xdr:colOff>
      <xdr:row>34</xdr:row>
      <xdr:rowOff>302559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410C75E-FC30-471F-9284-1953C3C916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0</xdr:colOff>
      <xdr:row>51</xdr:row>
      <xdr:rowOff>50800</xdr:rowOff>
    </xdr:from>
    <xdr:to>
      <xdr:col>23</xdr:col>
      <xdr:colOff>323849</xdr:colOff>
      <xdr:row>59</xdr:row>
      <xdr:rowOff>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BDB32CD-89F9-4CC2-B034-978BDE336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/301_&#23567;&#23398;&#26657;&#21306;&#12467;&#12511;&#12517;&#12491;&#12486;&#12451;&#25512;&#36914;&#22522;&#26412;&#26041;&#37341;/01_&#26657;&#21306;&#12459;&#12523;&#12486;/01_&#26356;&#26032;/&#9734;3.&#26356;&#26032;/&#9734;&#65330;&#65303;&#24180;&#24230;/03.&#12414;&#12392;&#12417;&#20316;&#26989;/&#12304;&#23436;&#25104;&#12305;R7&#24180;&#24230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校区別人口"/>
      <sheetName val="自治会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D30" t="str">
            <v>R3</v>
          </cell>
          <cell r="E30"/>
          <cell r="F30" t="str">
            <v>R4</v>
          </cell>
          <cell r="G30"/>
          <cell r="H30" t="str">
            <v>R5</v>
          </cell>
          <cell r="I30"/>
          <cell r="J30" t="str">
            <v>R6</v>
          </cell>
          <cell r="K30"/>
          <cell r="L30" t="str">
            <v>R7</v>
          </cell>
          <cell r="M30"/>
        </row>
        <row r="37">
          <cell r="D37" t="str">
            <v>R3</v>
          </cell>
          <cell r="E37"/>
          <cell r="H37" t="str">
            <v>R4</v>
          </cell>
          <cell r="I37"/>
          <cell r="L37" t="str">
            <v>R5</v>
          </cell>
          <cell r="M37"/>
          <cell r="P37" t="str">
            <v>R6</v>
          </cell>
          <cell r="Q37"/>
          <cell r="T37" t="str">
            <v>R7</v>
          </cell>
          <cell r="U37"/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85">
          <cell r="J85" t="str">
            <v>R7.11.1</v>
          </cell>
        </row>
      </sheetData>
      <sheetData sheetId="20">
        <row r="30">
          <cell r="B30" t="str">
            <v>男性</v>
          </cell>
          <cell r="C30"/>
          <cell r="D30">
            <v>5197</v>
          </cell>
          <cell r="E30"/>
          <cell r="F30">
            <v>5218</v>
          </cell>
          <cell r="G30"/>
          <cell r="H30">
            <v>5142</v>
          </cell>
          <cell r="I30"/>
          <cell r="J30">
            <v>4495</v>
          </cell>
          <cell r="K30"/>
          <cell r="L30">
            <v>5118</v>
          </cell>
          <cell r="M30"/>
        </row>
        <row r="31">
          <cell r="B31" t="str">
            <v>女性</v>
          </cell>
          <cell r="C31"/>
          <cell r="D31">
            <v>5453</v>
          </cell>
          <cell r="E31"/>
          <cell r="F31">
            <v>5431</v>
          </cell>
          <cell r="G31"/>
          <cell r="H31">
            <v>5425</v>
          </cell>
          <cell r="I31"/>
          <cell r="J31">
            <v>4789</v>
          </cell>
          <cell r="K31"/>
          <cell r="L31">
            <v>5423</v>
          </cell>
          <cell r="M31"/>
        </row>
        <row r="32">
          <cell r="B32" t="str">
            <v>全人口</v>
          </cell>
          <cell r="C32"/>
          <cell r="D32">
            <v>10650</v>
          </cell>
          <cell r="E32"/>
          <cell r="F32">
            <v>10649</v>
          </cell>
          <cell r="G32"/>
          <cell r="H32">
            <v>10567</v>
          </cell>
          <cell r="I32"/>
          <cell r="J32">
            <v>9284</v>
          </cell>
          <cell r="K32"/>
          <cell r="L32">
            <v>10541</v>
          </cell>
          <cell r="M32"/>
        </row>
        <row r="33">
          <cell r="B33" t="str">
            <v>世帯数</v>
          </cell>
          <cell r="C33"/>
          <cell r="D33">
            <v>6367</v>
          </cell>
          <cell r="E33"/>
          <cell r="F33">
            <v>6464</v>
          </cell>
          <cell r="G33"/>
          <cell r="H33">
            <v>6502</v>
          </cell>
          <cell r="I33"/>
          <cell r="J33">
            <v>5587</v>
          </cell>
          <cell r="K33"/>
          <cell r="L33">
            <v>6741</v>
          </cell>
          <cell r="M33"/>
        </row>
        <row r="37">
          <cell r="B37" t="str">
            <v>0～14歳</v>
          </cell>
          <cell r="C37"/>
          <cell r="D37">
            <v>1166</v>
          </cell>
          <cell r="E37"/>
          <cell r="H37">
            <v>1141</v>
          </cell>
          <cell r="I37"/>
          <cell r="L37">
            <v>1113</v>
          </cell>
          <cell r="M37"/>
          <cell r="P37">
            <v>977</v>
          </cell>
          <cell r="Q37"/>
          <cell r="T37">
            <v>999</v>
          </cell>
          <cell r="U37"/>
        </row>
        <row r="38">
          <cell r="B38" t="str">
            <v>15～64歳</v>
          </cell>
          <cell r="C38"/>
          <cell r="D38">
            <v>6781</v>
          </cell>
          <cell r="E38"/>
          <cell r="H38">
            <v>6785</v>
          </cell>
          <cell r="I38"/>
          <cell r="L38">
            <v>6716</v>
          </cell>
          <cell r="M38"/>
          <cell r="P38">
            <v>5637</v>
          </cell>
          <cell r="Q38"/>
          <cell r="T38">
            <v>6834</v>
          </cell>
          <cell r="U38"/>
        </row>
        <row r="39">
          <cell r="B39" t="str">
            <v>65歳以上</v>
          </cell>
          <cell r="C39"/>
          <cell r="D39">
            <v>2703</v>
          </cell>
          <cell r="E39"/>
          <cell r="F39">
            <v>0.25380281690140843</v>
          </cell>
          <cell r="G39"/>
          <cell r="H39">
            <v>2723</v>
          </cell>
          <cell r="I39"/>
          <cell r="J39">
            <v>0.2557047610104235</v>
          </cell>
          <cell r="K39"/>
          <cell r="L39">
            <v>2738</v>
          </cell>
          <cell r="M39"/>
          <cell r="N39">
            <v>0.25910854547175166</v>
          </cell>
          <cell r="O39"/>
          <cell r="P39">
            <v>2670</v>
          </cell>
          <cell r="Q39"/>
          <cell r="R39">
            <v>0.28759155536406722</v>
          </cell>
          <cell r="S39"/>
          <cell r="T39">
            <v>2708</v>
          </cell>
          <cell r="U39"/>
          <cell r="V39">
            <v>0.25690162223697943</v>
          </cell>
          <cell r="W39"/>
        </row>
        <row r="55">
          <cell r="B55" t="str">
            <v>R3</v>
          </cell>
          <cell r="C55">
            <v>71</v>
          </cell>
          <cell r="D55"/>
          <cell r="E55">
            <v>64</v>
          </cell>
          <cell r="F55"/>
          <cell r="G55">
            <v>86</v>
          </cell>
          <cell r="H55"/>
          <cell r="I55">
            <v>67</v>
          </cell>
          <cell r="J55"/>
          <cell r="K55">
            <v>79</v>
          </cell>
          <cell r="L55"/>
          <cell r="M55">
            <v>68</v>
          </cell>
          <cell r="N55"/>
        </row>
        <row r="56">
          <cell r="B56" t="str">
            <v>R4</v>
          </cell>
          <cell r="C56">
            <v>73</v>
          </cell>
          <cell r="D56"/>
          <cell r="E56">
            <v>74</v>
          </cell>
          <cell r="F56"/>
          <cell r="G56">
            <v>59</v>
          </cell>
          <cell r="H56"/>
          <cell r="I56">
            <v>82</v>
          </cell>
          <cell r="J56"/>
          <cell r="K56">
            <v>70</v>
          </cell>
          <cell r="L56"/>
          <cell r="M56">
            <v>79</v>
          </cell>
          <cell r="N56"/>
        </row>
        <row r="57">
          <cell r="B57" t="str">
            <v>R5</v>
          </cell>
          <cell r="C57">
            <v>59</v>
          </cell>
          <cell r="D57"/>
          <cell r="E57">
            <v>70</v>
          </cell>
          <cell r="F57"/>
          <cell r="G57">
            <v>71</v>
          </cell>
          <cell r="H57"/>
          <cell r="I57">
            <v>57</v>
          </cell>
          <cell r="J57"/>
          <cell r="K57">
            <v>79</v>
          </cell>
          <cell r="L57"/>
          <cell r="M57">
            <v>69</v>
          </cell>
          <cell r="N57"/>
        </row>
        <row r="58">
          <cell r="B58" t="str">
            <v>R6</v>
          </cell>
          <cell r="C58">
            <v>65</v>
          </cell>
          <cell r="D58"/>
          <cell r="E58">
            <v>62</v>
          </cell>
          <cell r="F58"/>
          <cell r="G58">
            <v>67</v>
          </cell>
          <cell r="H58"/>
          <cell r="I58">
            <v>74</v>
          </cell>
          <cell r="J58"/>
          <cell r="K58">
            <v>54</v>
          </cell>
          <cell r="L58"/>
          <cell r="M58">
            <v>81</v>
          </cell>
          <cell r="N58"/>
        </row>
        <row r="59">
          <cell r="B59" t="str">
            <v>R7</v>
          </cell>
          <cell r="C59">
            <v>59</v>
          </cell>
          <cell r="D59"/>
          <cell r="E59">
            <v>66</v>
          </cell>
          <cell r="F59"/>
          <cell r="G59">
            <v>64</v>
          </cell>
          <cell r="H59"/>
          <cell r="I59">
            <v>68</v>
          </cell>
          <cell r="J59"/>
          <cell r="K59">
            <v>77</v>
          </cell>
          <cell r="L59"/>
          <cell r="M59">
            <v>56</v>
          </cell>
          <cell r="N59"/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テーマ1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86"/>
  <sheetViews>
    <sheetView tabSelected="1" view="pageBreakPreview" zoomScaleNormal="100" zoomScaleSheetLayoutView="100" workbookViewId="0">
      <selection activeCell="A2" sqref="A2"/>
    </sheetView>
  </sheetViews>
  <sheetFormatPr defaultRowHeight="13"/>
  <cols>
    <col min="1" max="1" width="3.1796875" customWidth="1"/>
    <col min="2" max="2" width="7.36328125" customWidth="1"/>
    <col min="3" max="6" width="4.6328125" customWidth="1"/>
    <col min="7" max="7" width="6.08984375" customWidth="1"/>
    <col min="8" max="21" width="4.6328125" customWidth="1"/>
    <col min="22" max="22" width="5.26953125" customWidth="1"/>
    <col min="23" max="24" width="4.6328125" customWidth="1"/>
    <col min="25" max="28" width="4.26953125" customWidth="1"/>
    <col min="29" max="29" width="23" customWidth="1"/>
    <col min="30" max="36" width="4.26953125" customWidth="1"/>
    <col min="37" max="38" width="4.6328125" customWidth="1"/>
  </cols>
  <sheetData>
    <row r="1" spans="1:29" ht="6" customHeight="1" thickBot="1">
      <c r="Y1" s="84"/>
      <c r="Z1" s="84"/>
      <c r="AA1" s="84"/>
      <c r="AB1" s="84"/>
      <c r="AC1" s="84"/>
    </row>
    <row r="2" spans="1:29" ht="32.25" customHeight="1" thickBot="1">
      <c r="A2" s="1" t="s">
        <v>0</v>
      </c>
      <c r="B2" s="2">
        <v>17</v>
      </c>
      <c r="C2" s="297" t="s">
        <v>1</v>
      </c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9"/>
      <c r="Y2" s="84"/>
      <c r="Z2" s="84"/>
      <c r="AA2" s="84"/>
      <c r="AB2" s="84"/>
      <c r="AC2" s="84"/>
    </row>
    <row r="3" spans="1:29" ht="8.2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5"/>
      <c r="N3" s="5"/>
      <c r="O3" s="5"/>
      <c r="P3" s="5"/>
      <c r="Q3" s="5"/>
      <c r="R3" s="6"/>
      <c r="S3" s="7"/>
      <c r="T3" s="6"/>
      <c r="U3" s="7"/>
      <c r="V3" s="7"/>
      <c r="Y3" s="84"/>
      <c r="Z3" s="84"/>
      <c r="AA3" s="84"/>
      <c r="AB3" s="84"/>
      <c r="AC3" s="84"/>
    </row>
    <row r="4" spans="1:29" ht="29.25" customHeight="1">
      <c r="B4" s="145" t="s">
        <v>2</v>
      </c>
      <c r="C4" s="145"/>
      <c r="D4" s="145"/>
      <c r="E4" s="145"/>
      <c r="F4" s="93" t="s">
        <v>3</v>
      </c>
      <c r="G4" s="93"/>
      <c r="H4" s="8" t="s">
        <v>4</v>
      </c>
    </row>
    <row r="5" spans="1:29" ht="29.25" customHeight="1">
      <c r="B5" s="300" t="s">
        <v>5</v>
      </c>
      <c r="C5" s="301"/>
      <c r="D5" s="302" t="s">
        <v>6</v>
      </c>
      <c r="E5" s="302"/>
      <c r="F5" s="302"/>
      <c r="G5" s="302"/>
      <c r="H5" s="303"/>
      <c r="I5" s="300" t="s">
        <v>5</v>
      </c>
      <c r="J5" s="301"/>
      <c r="K5" s="304" t="s">
        <v>7</v>
      </c>
      <c r="L5" s="302"/>
      <c r="M5" s="302"/>
      <c r="N5" s="302"/>
      <c r="O5" s="302"/>
      <c r="P5" s="303"/>
      <c r="Q5" s="300" t="s">
        <v>5</v>
      </c>
      <c r="R5" s="301"/>
      <c r="S5" s="304" t="s">
        <v>7</v>
      </c>
      <c r="T5" s="302"/>
      <c r="U5" s="302"/>
      <c r="V5" s="302"/>
      <c r="W5" s="302"/>
      <c r="X5" s="303"/>
    </row>
    <row r="6" spans="1:29" ht="36.75" customHeight="1">
      <c r="B6" s="291" t="s">
        <v>8</v>
      </c>
      <c r="C6" s="291"/>
      <c r="D6" s="292" t="s">
        <v>9</v>
      </c>
      <c r="E6" s="293"/>
      <c r="F6" s="293"/>
      <c r="G6" s="293"/>
      <c r="H6" s="294"/>
      <c r="I6" s="291" t="s">
        <v>10</v>
      </c>
      <c r="J6" s="291"/>
      <c r="K6" s="295" t="s">
        <v>9</v>
      </c>
      <c r="L6" s="295"/>
      <c r="M6" s="295"/>
      <c r="N6" s="295"/>
      <c r="O6" s="295"/>
      <c r="P6" s="295"/>
      <c r="Q6" s="291" t="s">
        <v>11</v>
      </c>
      <c r="R6" s="291"/>
      <c r="S6" s="295" t="s">
        <v>9</v>
      </c>
      <c r="T6" s="295"/>
      <c r="U6" s="295"/>
      <c r="V6" s="295"/>
      <c r="W6" s="295"/>
      <c r="X6" s="295"/>
    </row>
    <row r="7" spans="1:29" ht="36.75" customHeight="1">
      <c r="B7" s="291" t="s">
        <v>12</v>
      </c>
      <c r="C7" s="291"/>
      <c r="D7" s="292" t="s">
        <v>9</v>
      </c>
      <c r="E7" s="293"/>
      <c r="F7" s="293"/>
      <c r="G7" s="293"/>
      <c r="H7" s="294"/>
      <c r="I7" s="291" t="s">
        <v>13</v>
      </c>
      <c r="J7" s="291"/>
      <c r="K7" s="295" t="s">
        <v>9</v>
      </c>
      <c r="L7" s="295"/>
      <c r="M7" s="295"/>
      <c r="N7" s="295"/>
      <c r="O7" s="295"/>
      <c r="P7" s="295"/>
      <c r="Q7" s="291"/>
      <c r="R7" s="291"/>
      <c r="S7" s="296"/>
      <c r="T7" s="296"/>
      <c r="U7" s="296"/>
      <c r="V7" s="296"/>
      <c r="W7" s="296"/>
      <c r="X7" s="296"/>
    </row>
    <row r="8" spans="1:29" ht="29.25" customHeight="1">
      <c r="B8" s="9"/>
      <c r="C8" s="9"/>
      <c r="D8" s="10"/>
      <c r="I8" s="9"/>
      <c r="J8" s="9"/>
      <c r="K8" s="10"/>
      <c r="P8" s="9"/>
      <c r="Q8" s="9"/>
      <c r="R8" s="10"/>
    </row>
    <row r="9" spans="1:29" ht="29.25" customHeight="1">
      <c r="B9" s="9"/>
      <c r="C9" s="9"/>
      <c r="D9" s="10"/>
      <c r="I9" s="9"/>
      <c r="J9" s="9"/>
      <c r="K9" s="10"/>
      <c r="P9" s="9"/>
      <c r="Q9" s="9"/>
      <c r="R9" s="10"/>
    </row>
    <row r="10" spans="1:29" ht="29.25" customHeight="1">
      <c r="B10" s="9"/>
      <c r="C10" s="9"/>
      <c r="D10" s="10"/>
      <c r="I10" s="9"/>
      <c r="J10" s="9"/>
      <c r="K10" s="10"/>
      <c r="P10" s="9"/>
      <c r="Q10" s="9"/>
      <c r="R10" s="10"/>
    </row>
    <row r="11" spans="1:29" ht="29.25" customHeight="1">
      <c r="B11" s="9"/>
      <c r="C11" s="9"/>
      <c r="D11" s="10"/>
      <c r="I11" s="9"/>
      <c r="J11" s="9"/>
      <c r="K11" s="10"/>
      <c r="P11" s="9"/>
      <c r="Q11" s="9"/>
      <c r="R11" s="10"/>
    </row>
    <row r="12" spans="1:29" ht="29.25" customHeight="1">
      <c r="B12" s="9"/>
      <c r="C12" s="9"/>
      <c r="D12" s="10"/>
      <c r="I12" s="9"/>
      <c r="J12" s="9"/>
      <c r="K12" s="10"/>
      <c r="P12" s="9"/>
      <c r="Q12" s="9"/>
      <c r="R12" s="10"/>
    </row>
    <row r="13" spans="1:29" ht="29.25" customHeight="1">
      <c r="B13" s="9"/>
      <c r="C13" s="9"/>
      <c r="D13" s="10"/>
      <c r="I13" s="9"/>
      <c r="J13" s="9"/>
      <c r="K13" s="10"/>
      <c r="P13" s="9"/>
      <c r="Q13" s="9"/>
      <c r="R13" s="10"/>
    </row>
    <row r="14" spans="1:29" ht="29.25" customHeight="1">
      <c r="B14" s="9"/>
      <c r="C14" s="9"/>
      <c r="D14" s="10"/>
      <c r="I14" s="9"/>
      <c r="J14" s="9"/>
      <c r="K14" s="10"/>
      <c r="P14" s="9"/>
      <c r="Q14" s="9"/>
      <c r="R14" s="10"/>
    </row>
    <row r="15" spans="1:29" ht="29.25" customHeight="1">
      <c r="B15" s="9"/>
      <c r="C15" s="9"/>
      <c r="D15" s="10"/>
      <c r="I15" s="9"/>
      <c r="J15" s="9"/>
      <c r="K15" s="10"/>
      <c r="P15" s="9"/>
      <c r="Q15" s="9"/>
      <c r="R15" s="10"/>
    </row>
    <row r="16" spans="1:29" ht="29.25" customHeight="1">
      <c r="B16" s="9"/>
      <c r="C16" s="9"/>
      <c r="D16" s="10"/>
      <c r="I16" s="9"/>
      <c r="J16" s="9"/>
      <c r="K16" s="10"/>
      <c r="P16" s="9"/>
      <c r="Q16" s="9"/>
      <c r="R16" s="10"/>
    </row>
    <row r="17" spans="1:29" ht="29.25" customHeight="1">
      <c r="B17" s="9"/>
      <c r="C17" s="9"/>
      <c r="D17" s="10"/>
      <c r="I17" s="9"/>
      <c r="J17" s="9"/>
      <c r="K17" s="10"/>
      <c r="P17" s="9"/>
      <c r="Q17" s="9"/>
      <c r="R17" s="10"/>
    </row>
    <row r="18" spans="1:29" ht="29.25" customHeight="1">
      <c r="B18" s="9"/>
      <c r="C18" s="9"/>
      <c r="D18" s="10"/>
      <c r="I18" s="9"/>
      <c r="J18" s="9"/>
      <c r="K18" s="10"/>
      <c r="P18" s="9"/>
      <c r="Q18" s="9"/>
      <c r="R18" s="10"/>
    </row>
    <row r="19" spans="1:29" ht="29.25" customHeight="1">
      <c r="B19" s="9"/>
      <c r="C19" s="9"/>
      <c r="D19" s="10"/>
      <c r="I19" s="9"/>
      <c r="J19" s="9"/>
      <c r="K19" s="10"/>
      <c r="P19" s="9"/>
      <c r="Q19" s="9"/>
      <c r="R19" s="10"/>
    </row>
    <row r="20" spans="1:29" ht="29.25" customHeight="1">
      <c r="B20" s="9"/>
      <c r="C20" s="9"/>
      <c r="D20" s="10"/>
      <c r="I20" s="9"/>
      <c r="J20" s="9"/>
      <c r="K20" s="10"/>
      <c r="P20" s="9"/>
      <c r="Q20" s="9"/>
      <c r="R20" s="10"/>
    </row>
    <row r="21" spans="1:29" ht="29.25" customHeight="1">
      <c r="B21" s="9"/>
      <c r="C21" s="9"/>
      <c r="D21" s="10"/>
      <c r="I21" s="9"/>
      <c r="J21" s="9"/>
      <c r="K21" s="10"/>
      <c r="P21" s="9"/>
      <c r="Q21" s="9"/>
      <c r="R21" s="10"/>
    </row>
    <row r="22" spans="1:29" ht="29.25" customHeight="1">
      <c r="B22" s="9"/>
      <c r="C22" s="9"/>
      <c r="D22" s="10"/>
      <c r="I22" s="9"/>
      <c r="J22" s="9"/>
      <c r="K22" s="10"/>
      <c r="P22" s="9"/>
      <c r="Q22" s="9"/>
      <c r="R22" s="10"/>
    </row>
    <row r="23" spans="1:29" ht="29.25" customHeight="1">
      <c r="B23" s="9"/>
      <c r="C23" s="9"/>
      <c r="D23" s="10"/>
      <c r="I23" s="9"/>
      <c r="J23" s="9"/>
      <c r="K23" s="10"/>
      <c r="P23" s="9"/>
      <c r="Q23" s="9"/>
      <c r="R23" s="10"/>
    </row>
    <row r="24" spans="1:29" ht="29.25" customHeight="1">
      <c r="B24" s="9"/>
      <c r="C24" s="9"/>
      <c r="D24" s="10"/>
      <c r="I24" s="9"/>
      <c r="J24" s="9"/>
      <c r="K24" s="10"/>
      <c r="P24" s="9"/>
      <c r="Q24" s="9"/>
      <c r="R24" s="10"/>
    </row>
    <row r="25" spans="1:29" ht="8.25" customHeight="1"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5"/>
      <c r="N25" s="5"/>
      <c r="O25" s="5"/>
      <c r="P25" s="5"/>
      <c r="Q25" s="5"/>
      <c r="R25" s="6"/>
      <c r="S25" s="7"/>
      <c r="T25" s="6"/>
      <c r="U25" s="7"/>
      <c r="V25" s="7"/>
    </row>
    <row r="26" spans="1:29" ht="29.25" customHeight="1">
      <c r="A26" s="11">
        <v>1</v>
      </c>
      <c r="B26" s="121" t="s">
        <v>14</v>
      </c>
      <c r="C26" s="126"/>
      <c r="D26" s="126"/>
      <c r="E26" s="127"/>
      <c r="F26" s="127"/>
      <c r="G26" s="12"/>
      <c r="H26" s="12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9" ht="9" customHeight="1">
      <c r="A27" s="3"/>
      <c r="B27" s="3"/>
      <c r="C27" s="14"/>
      <c r="D27" s="14"/>
      <c r="E27" s="14"/>
      <c r="F27" s="14"/>
      <c r="G27" s="14"/>
      <c r="H27" s="14"/>
      <c r="I27" s="3"/>
      <c r="J27" s="3"/>
      <c r="K27" s="15"/>
      <c r="L27" s="15"/>
      <c r="M27" s="15"/>
      <c r="N27" s="15"/>
      <c r="O27" s="15"/>
      <c r="P27" s="15"/>
      <c r="Q27" s="16"/>
      <c r="R27" s="16"/>
      <c r="S27" s="16"/>
    </row>
    <row r="28" spans="1:29" ht="30" customHeight="1" thickBot="1">
      <c r="A28" s="3"/>
      <c r="B28" s="224" t="s">
        <v>15</v>
      </c>
      <c r="C28" s="290"/>
      <c r="D28" s="290"/>
      <c r="E28" s="290"/>
      <c r="F28" s="290"/>
      <c r="G28" s="290"/>
      <c r="H28" s="93" t="s">
        <v>3</v>
      </c>
      <c r="I28" s="93"/>
      <c r="J28" s="8" t="s">
        <v>4</v>
      </c>
    </row>
    <row r="29" spans="1:29" ht="36.75" customHeight="1">
      <c r="A29" s="3"/>
      <c r="B29" s="265" t="s">
        <v>16</v>
      </c>
      <c r="C29" s="266"/>
      <c r="D29" s="259" t="s">
        <v>17</v>
      </c>
      <c r="E29" s="260"/>
      <c r="F29" s="257" t="s">
        <v>18</v>
      </c>
      <c r="G29" s="258"/>
      <c r="H29" s="257" t="s">
        <v>19</v>
      </c>
      <c r="I29" s="258"/>
      <c r="J29" s="259" t="s">
        <v>20</v>
      </c>
      <c r="K29" s="260"/>
      <c r="L29" s="288" t="s">
        <v>21</v>
      </c>
      <c r="M29" s="289"/>
    </row>
    <row r="30" spans="1:29" ht="29.25" customHeight="1">
      <c r="A30" s="3"/>
      <c r="B30" s="280" t="s">
        <v>22</v>
      </c>
      <c r="C30" s="281"/>
      <c r="D30" s="282">
        <v>5197</v>
      </c>
      <c r="E30" s="283"/>
      <c r="F30" s="282">
        <v>5218</v>
      </c>
      <c r="G30" s="283"/>
      <c r="H30" s="282">
        <v>5142</v>
      </c>
      <c r="I30" s="283"/>
      <c r="J30" s="284">
        <v>4495</v>
      </c>
      <c r="K30" s="285"/>
      <c r="L30" s="286">
        <v>5118</v>
      </c>
      <c r="M30" s="287"/>
      <c r="Y30" s="17"/>
      <c r="Z30" s="17"/>
      <c r="AA30" s="17"/>
      <c r="AB30" s="17"/>
      <c r="AC30" s="17"/>
    </row>
    <row r="31" spans="1:29" ht="29.25" customHeight="1">
      <c r="A31" s="3"/>
      <c r="B31" s="280" t="s">
        <v>23</v>
      </c>
      <c r="C31" s="281"/>
      <c r="D31" s="282">
        <v>5453</v>
      </c>
      <c r="E31" s="283"/>
      <c r="F31" s="282">
        <v>5431</v>
      </c>
      <c r="G31" s="283"/>
      <c r="H31" s="284">
        <v>5425</v>
      </c>
      <c r="I31" s="285"/>
      <c r="J31" s="284">
        <v>4789</v>
      </c>
      <c r="K31" s="285"/>
      <c r="L31" s="286">
        <v>5423</v>
      </c>
      <c r="M31" s="287"/>
      <c r="Y31" s="17"/>
      <c r="Z31" s="17"/>
      <c r="AA31" s="17"/>
      <c r="AB31" s="17"/>
      <c r="AC31" s="17"/>
    </row>
    <row r="32" spans="1:29" ht="29.25" customHeight="1" thickBot="1">
      <c r="A32" s="3"/>
      <c r="B32" s="276" t="s">
        <v>24</v>
      </c>
      <c r="C32" s="277"/>
      <c r="D32" s="278">
        <f>SUM(D30:E31)</f>
        <v>10650</v>
      </c>
      <c r="E32" s="279"/>
      <c r="F32" s="278">
        <f t="shared" ref="F32" si="0">SUM(F30:G31)</f>
        <v>10649</v>
      </c>
      <c r="G32" s="279"/>
      <c r="H32" s="278">
        <f t="shared" ref="H32" si="1">SUM(H30:I31)</f>
        <v>10567</v>
      </c>
      <c r="I32" s="279"/>
      <c r="J32" s="278">
        <f t="shared" ref="J32" si="2">SUM(J30:K31)</f>
        <v>9284</v>
      </c>
      <c r="K32" s="279"/>
      <c r="L32" s="278">
        <f t="shared" ref="L32" si="3">SUM(L30:M31)</f>
        <v>10541</v>
      </c>
      <c r="M32" s="279"/>
      <c r="Y32" s="17"/>
      <c r="Z32" s="17"/>
      <c r="AA32" s="17"/>
      <c r="AB32" s="17"/>
      <c r="AC32" s="17"/>
    </row>
    <row r="33" spans="1:29" ht="29.25" customHeight="1" thickBot="1">
      <c r="A33" s="3"/>
      <c r="B33" s="270" t="s">
        <v>25</v>
      </c>
      <c r="C33" s="271"/>
      <c r="D33" s="272">
        <v>6367</v>
      </c>
      <c r="E33" s="273"/>
      <c r="F33" s="272">
        <v>6464</v>
      </c>
      <c r="G33" s="273"/>
      <c r="H33" s="272">
        <v>6502</v>
      </c>
      <c r="I33" s="273"/>
      <c r="J33" s="272">
        <v>5587</v>
      </c>
      <c r="K33" s="273"/>
      <c r="L33" s="274">
        <v>6741</v>
      </c>
      <c r="M33" s="275"/>
      <c r="Y33" s="17"/>
      <c r="Z33" s="17"/>
      <c r="AA33" s="17"/>
      <c r="AB33" s="17"/>
      <c r="AC33" s="17"/>
    </row>
    <row r="34" spans="1:29" ht="15" customHeight="1">
      <c r="A34" s="3"/>
      <c r="B34" s="3"/>
      <c r="C34" s="18"/>
      <c r="D34" s="19"/>
      <c r="E34" s="20"/>
      <c r="F34" s="19"/>
      <c r="G34" s="20"/>
      <c r="H34" s="21"/>
      <c r="I34" s="21"/>
      <c r="J34" s="21"/>
      <c r="K34" s="21"/>
      <c r="L34" s="22"/>
      <c r="M34" s="22"/>
      <c r="Y34" s="17"/>
      <c r="Z34" s="17"/>
      <c r="AA34" s="17"/>
      <c r="AB34" s="17"/>
      <c r="AC34" s="17"/>
    </row>
    <row r="35" spans="1:29" ht="29.25" customHeight="1" thickBot="1">
      <c r="B35" s="263" t="s">
        <v>26</v>
      </c>
      <c r="C35" s="263"/>
      <c r="D35" s="264"/>
      <c r="E35" s="264"/>
      <c r="F35" s="264"/>
      <c r="G35" s="264"/>
      <c r="H35" s="93" t="s">
        <v>3</v>
      </c>
      <c r="I35" s="93"/>
      <c r="J35" s="23" t="s">
        <v>4</v>
      </c>
      <c r="K35" s="21"/>
      <c r="L35" s="21"/>
      <c r="M35" s="21"/>
      <c r="P35" s="24"/>
      <c r="Q35" s="24"/>
      <c r="R35" s="16"/>
      <c r="S35" s="16"/>
      <c r="T35" s="16"/>
      <c r="Y35" s="17"/>
      <c r="Z35" s="17"/>
      <c r="AA35" s="17"/>
      <c r="AB35" s="17"/>
      <c r="AC35" s="17"/>
    </row>
    <row r="36" spans="1:29" ht="36" customHeight="1">
      <c r="B36" s="265" t="s">
        <v>16</v>
      </c>
      <c r="C36" s="266"/>
      <c r="D36" s="267" t="s">
        <v>17</v>
      </c>
      <c r="E36" s="260"/>
      <c r="F36" s="268" t="s">
        <v>27</v>
      </c>
      <c r="G36" s="269"/>
      <c r="H36" s="257" t="s">
        <v>18</v>
      </c>
      <c r="I36" s="258"/>
      <c r="J36" s="255" t="s">
        <v>27</v>
      </c>
      <c r="K36" s="256"/>
      <c r="L36" s="257" t="s">
        <v>19</v>
      </c>
      <c r="M36" s="258"/>
      <c r="N36" s="255" t="s">
        <v>27</v>
      </c>
      <c r="O36" s="256"/>
      <c r="P36" s="259" t="s">
        <v>20</v>
      </c>
      <c r="Q36" s="260"/>
      <c r="R36" s="261" t="s">
        <v>27</v>
      </c>
      <c r="S36" s="252"/>
      <c r="T36" s="262" t="s">
        <v>21</v>
      </c>
      <c r="U36" s="260"/>
      <c r="V36" s="251" t="s">
        <v>27</v>
      </c>
      <c r="W36" s="252"/>
    </row>
    <row r="37" spans="1:29" ht="26.25" customHeight="1">
      <c r="B37" s="253" t="s">
        <v>28</v>
      </c>
      <c r="C37" s="254"/>
      <c r="D37" s="249">
        <v>1166</v>
      </c>
      <c r="E37" s="250"/>
      <c r="F37" s="243">
        <f>D37/D$40</f>
        <v>0.10948356807511737</v>
      </c>
      <c r="G37" s="244"/>
      <c r="H37" s="249">
        <v>1141</v>
      </c>
      <c r="I37" s="250"/>
      <c r="J37" s="243">
        <f>H37/H$40</f>
        <v>0.10714621091182271</v>
      </c>
      <c r="K37" s="244"/>
      <c r="L37" s="241">
        <v>1113</v>
      </c>
      <c r="M37" s="242"/>
      <c r="N37" s="243">
        <f>L37/L$40</f>
        <v>0.10532790763698306</v>
      </c>
      <c r="O37" s="244"/>
      <c r="P37" s="241">
        <v>977</v>
      </c>
      <c r="Q37" s="242"/>
      <c r="R37" s="243">
        <f>P37/P$40</f>
        <v>0.10523481258078414</v>
      </c>
      <c r="S37" s="244"/>
      <c r="T37" s="241">
        <v>999</v>
      </c>
      <c r="U37" s="242"/>
      <c r="V37" s="243">
        <f>T37/T$40</f>
        <v>9.4772791955222466E-2</v>
      </c>
      <c r="W37" s="244"/>
    </row>
    <row r="38" spans="1:29" ht="26.25" customHeight="1">
      <c r="B38" s="247" t="s">
        <v>29</v>
      </c>
      <c r="C38" s="248"/>
      <c r="D38" s="249">
        <v>6781</v>
      </c>
      <c r="E38" s="250"/>
      <c r="F38" s="243">
        <f t="shared" ref="F38:F39" si="4">D38/D$40</f>
        <v>0.63671361502347423</v>
      </c>
      <c r="G38" s="244"/>
      <c r="H38" s="249">
        <v>6785</v>
      </c>
      <c r="I38" s="250"/>
      <c r="J38" s="243">
        <f t="shared" ref="J38:J39" si="5">H38/H$40</f>
        <v>0.63714902807775375</v>
      </c>
      <c r="K38" s="244"/>
      <c r="L38" s="241">
        <v>6716</v>
      </c>
      <c r="M38" s="242"/>
      <c r="N38" s="243">
        <f t="shared" ref="N38:N39" si="6">L38/L$40</f>
        <v>0.63556354689126526</v>
      </c>
      <c r="O38" s="244"/>
      <c r="P38" s="241">
        <v>5637</v>
      </c>
      <c r="Q38" s="242"/>
      <c r="R38" s="243">
        <f t="shared" ref="R38:R39" si="7">P38/P$40</f>
        <v>0.60717363205514863</v>
      </c>
      <c r="S38" s="244"/>
      <c r="T38" s="241">
        <v>6834</v>
      </c>
      <c r="U38" s="242"/>
      <c r="V38" s="243">
        <f t="shared" ref="V38:V39" si="8">T38/T$40</f>
        <v>0.64832558580779809</v>
      </c>
      <c r="W38" s="244"/>
    </row>
    <row r="39" spans="1:29" ht="26.25" customHeight="1">
      <c r="B39" s="247" t="s">
        <v>30</v>
      </c>
      <c r="C39" s="248"/>
      <c r="D39" s="249">
        <v>2703</v>
      </c>
      <c r="E39" s="250"/>
      <c r="F39" s="243">
        <f t="shared" si="4"/>
        <v>0.25380281690140843</v>
      </c>
      <c r="G39" s="244"/>
      <c r="H39" s="249">
        <v>2723</v>
      </c>
      <c r="I39" s="250"/>
      <c r="J39" s="243">
        <f t="shared" si="5"/>
        <v>0.2557047610104235</v>
      </c>
      <c r="K39" s="244"/>
      <c r="L39" s="241">
        <v>2738</v>
      </c>
      <c r="M39" s="242"/>
      <c r="N39" s="243">
        <f t="shared" si="6"/>
        <v>0.25910854547175166</v>
      </c>
      <c r="O39" s="244"/>
      <c r="P39" s="241">
        <v>2670</v>
      </c>
      <c r="Q39" s="242"/>
      <c r="R39" s="243">
        <f t="shared" si="7"/>
        <v>0.28759155536406722</v>
      </c>
      <c r="S39" s="244"/>
      <c r="T39" s="241">
        <v>2708</v>
      </c>
      <c r="U39" s="242"/>
      <c r="V39" s="243">
        <f t="shared" si="8"/>
        <v>0.25690162223697943</v>
      </c>
      <c r="W39" s="244"/>
    </row>
    <row r="40" spans="1:29" ht="26.25" customHeight="1" thickBot="1">
      <c r="B40" s="245" t="s">
        <v>31</v>
      </c>
      <c r="C40" s="246"/>
      <c r="D40" s="236">
        <f>SUM(D37:E39)</f>
        <v>10650</v>
      </c>
      <c r="E40" s="237"/>
      <c r="F40" s="238"/>
      <c r="G40" s="239"/>
      <c r="H40" s="236">
        <f>SUM(H37:I39)</f>
        <v>10649</v>
      </c>
      <c r="I40" s="237"/>
      <c r="J40" s="234"/>
      <c r="K40" s="235"/>
      <c r="L40" s="236">
        <f>SUM(L37:M39)</f>
        <v>10567</v>
      </c>
      <c r="M40" s="237"/>
      <c r="N40" s="234"/>
      <c r="O40" s="235"/>
      <c r="P40" s="236">
        <f>SUM(P37:Q39)</f>
        <v>9284</v>
      </c>
      <c r="Q40" s="237"/>
      <c r="R40" s="238"/>
      <c r="S40" s="239"/>
      <c r="T40" s="236">
        <f>SUM(T37:U39)</f>
        <v>10541</v>
      </c>
      <c r="U40" s="237"/>
      <c r="V40" s="238"/>
      <c r="W40" s="239"/>
    </row>
    <row r="41" spans="1:29" ht="29.25" customHeight="1">
      <c r="B41" s="240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"/>
      <c r="Q41" s="24"/>
      <c r="R41" s="16"/>
      <c r="S41" s="16"/>
      <c r="T41" s="16"/>
    </row>
    <row r="42" spans="1:29" ht="52.5" customHeight="1">
      <c r="A42" s="3"/>
      <c r="B42" s="3"/>
      <c r="C42" s="18"/>
      <c r="D42" s="3"/>
      <c r="E42" s="3"/>
      <c r="F42" s="3"/>
      <c r="G42" s="3"/>
      <c r="H42" s="25"/>
      <c r="I42" s="26"/>
      <c r="J42" s="3"/>
      <c r="K42" s="15"/>
      <c r="L42" s="15"/>
      <c r="M42" s="27"/>
      <c r="N42" s="27"/>
      <c r="O42" s="24"/>
      <c r="P42" s="24"/>
      <c r="Q42" s="16"/>
      <c r="R42" s="16"/>
      <c r="S42" s="16"/>
    </row>
    <row r="43" spans="1:29" ht="52.5" customHeight="1">
      <c r="A43" s="3"/>
      <c r="B43" s="3"/>
      <c r="C43" s="18"/>
      <c r="D43" s="3"/>
      <c r="E43" s="3"/>
      <c r="F43" s="3"/>
      <c r="G43" s="3"/>
      <c r="H43" s="25"/>
      <c r="I43" s="26"/>
      <c r="J43" s="3"/>
      <c r="K43" s="15"/>
      <c r="L43" s="15"/>
      <c r="M43" s="27"/>
      <c r="N43" s="27"/>
      <c r="O43" s="24"/>
      <c r="P43" s="24"/>
      <c r="Q43" s="16"/>
      <c r="R43" s="16"/>
      <c r="S43" s="16"/>
    </row>
    <row r="44" spans="1:29" ht="52.5" customHeight="1">
      <c r="A44" s="3"/>
      <c r="B44" s="3"/>
      <c r="C44" s="18"/>
      <c r="D44" s="3"/>
      <c r="E44" s="3"/>
      <c r="F44" s="3"/>
      <c r="G44" s="3"/>
      <c r="H44" s="25"/>
      <c r="I44" s="26"/>
      <c r="J44" s="3"/>
      <c r="K44" s="15"/>
      <c r="L44" s="15"/>
      <c r="M44" s="27"/>
      <c r="N44" s="27"/>
      <c r="O44" s="24"/>
      <c r="P44" s="24"/>
      <c r="Q44" s="16"/>
      <c r="R44" s="16"/>
      <c r="S44" s="16"/>
    </row>
    <row r="45" spans="1:29" ht="52.5" customHeight="1">
      <c r="A45" s="3"/>
      <c r="B45" s="3"/>
      <c r="C45" s="18"/>
      <c r="D45" s="3"/>
      <c r="E45" s="3"/>
      <c r="F45" s="3"/>
      <c r="G45" s="3"/>
      <c r="H45" s="25"/>
      <c r="I45" s="26"/>
      <c r="J45" s="3"/>
      <c r="K45" s="15"/>
      <c r="L45" s="15"/>
      <c r="M45" s="27"/>
      <c r="N45" s="27"/>
      <c r="O45" s="24"/>
      <c r="P45" s="24"/>
      <c r="Q45" s="16"/>
      <c r="R45" s="16"/>
      <c r="S45" s="16"/>
    </row>
    <row r="46" spans="1:29" ht="52.5" customHeight="1">
      <c r="A46" s="3"/>
      <c r="B46" s="3"/>
      <c r="C46" s="18"/>
      <c r="D46" s="3"/>
      <c r="E46" s="3"/>
      <c r="F46" s="3"/>
      <c r="G46" s="3"/>
      <c r="H46" s="25"/>
      <c r="I46" s="26"/>
      <c r="J46" s="3"/>
      <c r="K46" s="15"/>
      <c r="L46" s="15"/>
      <c r="M46" s="27"/>
      <c r="N46" s="27"/>
      <c r="O46" s="24"/>
      <c r="P46" s="24"/>
      <c r="Q46" s="16"/>
      <c r="R46" s="16"/>
      <c r="S46" s="16"/>
    </row>
    <row r="47" spans="1:29" ht="29.25" customHeight="1">
      <c r="A47" s="3"/>
      <c r="B47" s="3"/>
      <c r="C47" s="18"/>
      <c r="D47" s="3"/>
      <c r="E47" s="3"/>
      <c r="F47" s="3"/>
      <c r="G47" s="3"/>
      <c r="H47" s="25"/>
      <c r="I47" s="26"/>
      <c r="J47" s="3"/>
      <c r="K47" s="15"/>
      <c r="L47" s="15"/>
      <c r="M47" s="27"/>
      <c r="N47" s="27"/>
      <c r="O47" s="24"/>
      <c r="P47" s="24"/>
      <c r="Q47" s="16"/>
      <c r="R47" s="16"/>
      <c r="S47" s="16"/>
    </row>
    <row r="48" spans="1:29" ht="29.25" customHeight="1">
      <c r="A48" s="11">
        <v>2</v>
      </c>
      <c r="B48" s="121" t="s">
        <v>32</v>
      </c>
      <c r="C48" s="126"/>
      <c r="D48" s="126"/>
      <c r="E48" s="127"/>
      <c r="F48" s="127"/>
      <c r="G48" s="12"/>
      <c r="H48" s="12"/>
      <c r="I48" s="12"/>
      <c r="J48" s="12"/>
      <c r="K48" s="12"/>
      <c r="L48" s="28"/>
      <c r="M48" s="28"/>
      <c r="N48" s="28"/>
      <c r="O48" s="28"/>
      <c r="P48" s="28"/>
      <c r="Q48" s="28"/>
      <c r="R48" s="29"/>
      <c r="S48" s="30"/>
      <c r="T48" s="29"/>
      <c r="U48" s="30"/>
      <c r="V48" s="30"/>
      <c r="W48" s="13"/>
      <c r="X48" s="13"/>
    </row>
    <row r="49" spans="1:24" ht="22.5" customHeight="1">
      <c r="A49" s="31"/>
      <c r="B49" s="32"/>
      <c r="C49" s="33"/>
      <c r="D49" s="33"/>
      <c r="E49" s="34"/>
      <c r="F49" s="34"/>
      <c r="G49" s="3"/>
      <c r="H49" s="3"/>
      <c r="I49" s="3"/>
      <c r="J49" s="3"/>
      <c r="K49" s="3"/>
      <c r="L49" s="5"/>
      <c r="M49" s="5"/>
      <c r="N49" s="5"/>
      <c r="O49" s="5"/>
      <c r="P49" s="5"/>
      <c r="Q49" s="5"/>
      <c r="R49" s="6"/>
      <c r="S49" s="7"/>
      <c r="T49" s="6"/>
      <c r="U49" s="7"/>
      <c r="V49" s="7"/>
    </row>
    <row r="50" spans="1:24" ht="27" customHeight="1">
      <c r="A50" s="31"/>
      <c r="B50" s="229" t="s">
        <v>33</v>
      </c>
      <c r="C50" s="229"/>
      <c r="D50" s="229"/>
      <c r="E50" s="35"/>
      <c r="F50" s="35"/>
      <c r="G50" s="36"/>
      <c r="H50" s="36"/>
      <c r="I50" s="8"/>
      <c r="J50" s="3"/>
      <c r="K50" s="3"/>
      <c r="L50" s="5"/>
      <c r="M50" s="5"/>
      <c r="N50" s="5"/>
      <c r="O50" s="5"/>
      <c r="P50" s="5"/>
      <c r="Q50" s="5"/>
      <c r="R50" s="6"/>
      <c r="S50" s="7"/>
      <c r="T50" s="6"/>
      <c r="U50" s="7"/>
      <c r="V50" s="7"/>
    </row>
    <row r="51" spans="1:24" ht="34.5" customHeight="1">
      <c r="A51" s="37"/>
      <c r="B51" s="230" t="s">
        <v>34</v>
      </c>
      <c r="C51" s="230"/>
      <c r="D51" s="230" t="s">
        <v>35</v>
      </c>
      <c r="E51" s="231"/>
      <c r="F51" s="231"/>
      <c r="G51" s="231"/>
      <c r="H51" s="231"/>
      <c r="I51" s="231"/>
      <c r="J51" s="231" t="s">
        <v>36</v>
      </c>
      <c r="K51" s="231"/>
      <c r="L51" s="232" t="s">
        <v>37</v>
      </c>
      <c r="M51" s="233"/>
      <c r="N51" s="233"/>
      <c r="O51" s="233"/>
      <c r="P51" s="233"/>
      <c r="Q51" s="233"/>
      <c r="R51" s="221"/>
      <c r="S51" s="222"/>
      <c r="T51" s="223"/>
      <c r="U51" s="223"/>
      <c r="V51" s="223"/>
      <c r="W51" s="223"/>
      <c r="X51" s="223"/>
    </row>
    <row r="52" spans="1:24" ht="21.75" customHeight="1">
      <c r="A52" s="3"/>
      <c r="B52" s="3"/>
      <c r="C52" s="18"/>
      <c r="D52" s="3"/>
      <c r="E52" s="3"/>
      <c r="I52" s="26"/>
      <c r="J52" s="3"/>
      <c r="K52" s="15"/>
      <c r="L52" s="15"/>
      <c r="M52" s="27"/>
      <c r="N52" s="27"/>
      <c r="O52" s="24"/>
      <c r="P52" s="24"/>
      <c r="Q52" s="16"/>
      <c r="R52" s="16"/>
      <c r="S52" s="16"/>
    </row>
    <row r="53" spans="1:24" ht="29.25" customHeight="1" thickBot="1">
      <c r="B53" s="224" t="s">
        <v>38</v>
      </c>
      <c r="C53" s="224"/>
      <c r="D53" s="224"/>
      <c r="E53" s="224"/>
      <c r="F53" s="93" t="s">
        <v>3</v>
      </c>
      <c r="G53" s="93"/>
      <c r="H53" s="8" t="s">
        <v>4</v>
      </c>
      <c r="I53" s="38"/>
      <c r="J53" s="3"/>
    </row>
    <row r="54" spans="1:24" ht="36.75" customHeight="1">
      <c r="B54" s="39" t="s">
        <v>16</v>
      </c>
      <c r="C54" s="225" t="s">
        <v>39</v>
      </c>
      <c r="D54" s="226"/>
      <c r="E54" s="227" t="s">
        <v>40</v>
      </c>
      <c r="F54" s="226"/>
      <c r="G54" s="227" t="s">
        <v>41</v>
      </c>
      <c r="H54" s="226"/>
      <c r="I54" s="228" t="s">
        <v>42</v>
      </c>
      <c r="J54" s="228"/>
      <c r="K54" s="228" t="s">
        <v>43</v>
      </c>
      <c r="L54" s="228"/>
      <c r="M54" s="228" t="s">
        <v>44</v>
      </c>
      <c r="N54" s="227"/>
      <c r="O54" s="217" t="s">
        <v>45</v>
      </c>
      <c r="P54" s="218"/>
      <c r="Q54" s="219" t="s">
        <v>31</v>
      </c>
      <c r="R54" s="220"/>
    </row>
    <row r="55" spans="1:24" ht="36.75" customHeight="1">
      <c r="A55" s="40"/>
      <c r="B55" s="41" t="s">
        <v>17</v>
      </c>
      <c r="C55" s="214">
        <v>71</v>
      </c>
      <c r="D55" s="215"/>
      <c r="E55" s="214">
        <v>64</v>
      </c>
      <c r="F55" s="215"/>
      <c r="G55" s="214">
        <v>86</v>
      </c>
      <c r="H55" s="215"/>
      <c r="I55" s="214">
        <v>67</v>
      </c>
      <c r="J55" s="215"/>
      <c r="K55" s="216">
        <v>79</v>
      </c>
      <c r="L55" s="216"/>
      <c r="M55" s="214">
        <v>68</v>
      </c>
      <c r="N55" s="215"/>
      <c r="O55" s="210">
        <v>31</v>
      </c>
      <c r="P55" s="211"/>
      <c r="Q55" s="212">
        <f t="shared" ref="Q55:Q58" si="9">SUM(C55+E55+G55+I55+K55+M55)</f>
        <v>435</v>
      </c>
      <c r="R55" s="213"/>
    </row>
    <row r="56" spans="1:24" ht="36.75" customHeight="1">
      <c r="A56" s="40"/>
      <c r="B56" s="42" t="s">
        <v>18</v>
      </c>
      <c r="C56" s="214">
        <v>73</v>
      </c>
      <c r="D56" s="215"/>
      <c r="E56" s="214">
        <v>74</v>
      </c>
      <c r="F56" s="215"/>
      <c r="G56" s="214">
        <v>59</v>
      </c>
      <c r="H56" s="215"/>
      <c r="I56" s="214">
        <v>82</v>
      </c>
      <c r="J56" s="215"/>
      <c r="K56" s="216">
        <v>70</v>
      </c>
      <c r="L56" s="216"/>
      <c r="M56" s="216">
        <v>79</v>
      </c>
      <c r="N56" s="216"/>
      <c r="O56" s="210">
        <v>36</v>
      </c>
      <c r="P56" s="211"/>
      <c r="Q56" s="212">
        <f t="shared" si="9"/>
        <v>437</v>
      </c>
      <c r="R56" s="213"/>
    </row>
    <row r="57" spans="1:24" ht="36.75" customHeight="1">
      <c r="A57" s="40"/>
      <c r="B57" s="43" t="s">
        <v>19</v>
      </c>
      <c r="C57" s="214">
        <v>59</v>
      </c>
      <c r="D57" s="215"/>
      <c r="E57" s="214">
        <v>70</v>
      </c>
      <c r="F57" s="215"/>
      <c r="G57" s="214">
        <v>71</v>
      </c>
      <c r="H57" s="215"/>
      <c r="I57" s="214">
        <v>57</v>
      </c>
      <c r="J57" s="215"/>
      <c r="K57" s="214">
        <v>79</v>
      </c>
      <c r="L57" s="215"/>
      <c r="M57" s="216">
        <v>69</v>
      </c>
      <c r="N57" s="216"/>
      <c r="O57" s="210">
        <v>30</v>
      </c>
      <c r="P57" s="211"/>
      <c r="Q57" s="212">
        <f t="shared" si="9"/>
        <v>405</v>
      </c>
      <c r="R57" s="213"/>
    </row>
    <row r="58" spans="1:24" ht="36.75" customHeight="1">
      <c r="A58" s="40"/>
      <c r="B58" s="44" t="s">
        <v>20</v>
      </c>
      <c r="C58" s="207">
        <v>65</v>
      </c>
      <c r="D58" s="208"/>
      <c r="E58" s="207">
        <v>62</v>
      </c>
      <c r="F58" s="208"/>
      <c r="G58" s="207">
        <v>67</v>
      </c>
      <c r="H58" s="208"/>
      <c r="I58" s="207">
        <v>74</v>
      </c>
      <c r="J58" s="208"/>
      <c r="K58" s="209">
        <v>54</v>
      </c>
      <c r="L58" s="209"/>
      <c r="M58" s="209">
        <v>81</v>
      </c>
      <c r="N58" s="209"/>
      <c r="O58" s="196">
        <v>28</v>
      </c>
      <c r="P58" s="197"/>
      <c r="Q58" s="198">
        <f t="shared" si="9"/>
        <v>403</v>
      </c>
      <c r="R58" s="199"/>
    </row>
    <row r="59" spans="1:24" ht="36.75" customHeight="1" thickBot="1">
      <c r="A59" s="40"/>
      <c r="B59" s="45" t="s">
        <v>21</v>
      </c>
      <c r="C59" s="200">
        <v>59</v>
      </c>
      <c r="D59" s="201"/>
      <c r="E59" s="200">
        <v>66</v>
      </c>
      <c r="F59" s="201"/>
      <c r="G59" s="200">
        <v>64</v>
      </c>
      <c r="H59" s="201"/>
      <c r="I59" s="200">
        <v>68</v>
      </c>
      <c r="J59" s="201"/>
      <c r="K59" s="200">
        <v>77</v>
      </c>
      <c r="L59" s="201"/>
      <c r="M59" s="202">
        <v>56</v>
      </c>
      <c r="N59" s="202"/>
      <c r="O59" s="203">
        <v>24</v>
      </c>
      <c r="P59" s="204"/>
      <c r="Q59" s="205">
        <f t="shared" ref="Q59" si="10">SUM(C59+E59+G59+I59+K59+M59)</f>
        <v>390</v>
      </c>
      <c r="R59" s="206"/>
    </row>
    <row r="60" spans="1:24" ht="20.25" customHeight="1">
      <c r="B60" s="46"/>
      <c r="C60" s="46"/>
      <c r="D60" s="46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8"/>
      <c r="R60" s="48"/>
      <c r="S60" s="48"/>
      <c r="T60" s="47"/>
      <c r="U60" s="47"/>
      <c r="V60" s="47"/>
    </row>
    <row r="61" spans="1:24" ht="28.5" customHeight="1">
      <c r="B61" s="194" t="s">
        <v>46</v>
      </c>
      <c r="C61" s="130"/>
      <c r="D61" s="130"/>
      <c r="E61" s="130"/>
      <c r="F61" s="130"/>
      <c r="G61" s="130"/>
      <c r="H61" s="93" t="s">
        <v>3</v>
      </c>
      <c r="I61" s="93"/>
      <c r="J61" s="8" t="s">
        <v>4</v>
      </c>
    </row>
    <row r="62" spans="1:24" ht="24.75" customHeight="1">
      <c r="B62" s="195" t="s">
        <v>47</v>
      </c>
      <c r="C62" s="195"/>
      <c r="D62" s="195"/>
      <c r="E62" s="195"/>
      <c r="F62" s="195" t="s">
        <v>48</v>
      </c>
      <c r="G62" s="195"/>
      <c r="H62" s="195"/>
      <c r="I62" s="195"/>
      <c r="J62" s="195"/>
      <c r="K62" s="195"/>
      <c r="L62" s="195"/>
      <c r="M62" s="195" t="s">
        <v>49</v>
      </c>
      <c r="N62" s="195"/>
      <c r="O62" s="195"/>
      <c r="P62" s="195" t="s">
        <v>50</v>
      </c>
      <c r="Q62" s="195"/>
    </row>
    <row r="63" spans="1:24" ht="24.75" customHeight="1">
      <c r="B63" s="191" t="s">
        <v>51</v>
      </c>
      <c r="C63" s="191"/>
      <c r="D63" s="191"/>
      <c r="E63" s="191"/>
      <c r="F63" s="191" t="s">
        <v>52</v>
      </c>
      <c r="G63" s="191"/>
      <c r="H63" s="191"/>
      <c r="I63" s="191"/>
      <c r="J63" s="191"/>
      <c r="K63" s="191"/>
      <c r="L63" s="191"/>
      <c r="M63" s="192">
        <v>250</v>
      </c>
      <c r="N63" s="192"/>
      <c r="O63" s="192"/>
      <c r="P63" s="192" t="s">
        <v>53</v>
      </c>
      <c r="Q63" s="192"/>
    </row>
    <row r="64" spans="1:24" ht="31.5" customHeight="1"/>
    <row r="65" spans="1:29" ht="29.25" customHeight="1">
      <c r="A65" s="11">
        <v>3</v>
      </c>
      <c r="B65" s="121" t="s">
        <v>54</v>
      </c>
      <c r="C65" s="126"/>
      <c r="D65" s="126"/>
      <c r="E65" s="127"/>
      <c r="F65" s="127"/>
      <c r="G65" s="12"/>
      <c r="H65" s="12"/>
      <c r="I65" s="12"/>
      <c r="J65" s="12"/>
      <c r="K65" s="12"/>
      <c r="L65" s="28"/>
      <c r="M65" s="28"/>
      <c r="N65" s="28"/>
      <c r="O65" s="28"/>
      <c r="P65" s="28"/>
      <c r="Q65" s="28"/>
      <c r="R65" s="29"/>
      <c r="S65" s="30"/>
      <c r="T65" s="29"/>
      <c r="U65" s="30"/>
      <c r="V65" s="30"/>
      <c r="W65" s="13"/>
      <c r="X65" s="13"/>
    </row>
    <row r="66" spans="1:29" ht="9" customHeight="1">
      <c r="A66" s="31"/>
      <c r="B66" s="32"/>
      <c r="C66" s="33"/>
      <c r="D66" s="33"/>
      <c r="E66" s="34"/>
      <c r="F66" s="34"/>
      <c r="G66" s="3"/>
      <c r="H66" s="3"/>
      <c r="I66" s="3"/>
      <c r="J66" s="3"/>
      <c r="K66" s="3"/>
      <c r="L66" s="5"/>
      <c r="M66" s="5"/>
      <c r="N66" s="5"/>
      <c r="O66" s="5"/>
      <c r="P66" s="5"/>
      <c r="Q66" s="5"/>
      <c r="R66" s="6"/>
      <c r="S66" s="7"/>
      <c r="T66" s="6"/>
      <c r="U66" s="7"/>
      <c r="AC66" s="49"/>
    </row>
    <row r="67" spans="1:29" ht="29.25" customHeight="1">
      <c r="B67" s="145" t="s">
        <v>55</v>
      </c>
      <c r="C67" s="146"/>
      <c r="D67" s="146"/>
      <c r="E67" s="146"/>
      <c r="F67" s="193" t="s">
        <v>56</v>
      </c>
      <c r="G67" s="193"/>
      <c r="H67" s="193"/>
      <c r="I67" s="193"/>
      <c r="J67" s="193"/>
      <c r="K67" s="193"/>
      <c r="L67" s="193"/>
      <c r="M67" s="193"/>
      <c r="N67" s="193"/>
      <c r="O67" s="193"/>
      <c r="P67" s="93" t="s">
        <v>3</v>
      </c>
      <c r="Q67" s="93"/>
      <c r="R67" s="8" t="s">
        <v>4</v>
      </c>
      <c r="S67" s="50"/>
      <c r="T67" s="50"/>
      <c r="U67" s="50"/>
      <c r="AC67" s="49"/>
    </row>
    <row r="68" spans="1:29" ht="29.25" customHeight="1">
      <c r="A68" s="3"/>
      <c r="B68" s="134" t="s">
        <v>57</v>
      </c>
      <c r="C68" s="134"/>
      <c r="D68" s="134"/>
      <c r="E68" s="134"/>
      <c r="F68" s="134"/>
      <c r="G68" s="134"/>
      <c r="H68" s="134"/>
      <c r="I68" s="188"/>
      <c r="J68" s="94" t="s">
        <v>58</v>
      </c>
      <c r="K68" s="94"/>
      <c r="L68" s="94"/>
      <c r="M68" s="94"/>
      <c r="N68" s="94"/>
      <c r="O68" s="94"/>
      <c r="P68" s="189" t="s">
        <v>59</v>
      </c>
      <c r="Q68" s="94"/>
    </row>
    <row r="69" spans="1:29" ht="28.5" customHeight="1">
      <c r="A69" s="3"/>
      <c r="B69" s="187" t="s">
        <v>60</v>
      </c>
      <c r="C69" s="187"/>
      <c r="D69" s="187"/>
      <c r="E69" s="187"/>
      <c r="F69" s="187"/>
      <c r="G69" s="187"/>
      <c r="H69" s="187"/>
      <c r="I69" s="187"/>
      <c r="J69" s="190" t="s">
        <v>61</v>
      </c>
      <c r="K69" s="190"/>
      <c r="L69" s="190"/>
      <c r="M69" s="190"/>
      <c r="N69" s="190"/>
      <c r="O69" s="190"/>
      <c r="P69" s="133">
        <v>119</v>
      </c>
      <c r="Q69" s="133"/>
    </row>
    <row r="70" spans="1:29" ht="29.25" customHeight="1">
      <c r="A70" s="3"/>
      <c r="B70" s="187" t="s">
        <v>62</v>
      </c>
      <c r="C70" s="187"/>
      <c r="D70" s="187"/>
      <c r="E70" s="187"/>
      <c r="F70" s="187"/>
      <c r="G70" s="187"/>
      <c r="H70" s="187"/>
      <c r="I70" s="187"/>
      <c r="J70" s="108" t="s">
        <v>63</v>
      </c>
      <c r="K70" s="108"/>
      <c r="L70" s="108"/>
      <c r="M70" s="108"/>
      <c r="N70" s="108"/>
      <c r="O70" s="108"/>
      <c r="P70" s="133">
        <v>132</v>
      </c>
      <c r="Q70" s="133"/>
      <c r="X70" s="49"/>
      <c r="Y70" s="49"/>
      <c r="Z70" s="49"/>
    </row>
    <row r="71" spans="1:29" ht="29.25" customHeight="1">
      <c r="A71" s="3"/>
      <c r="B71" s="187" t="s">
        <v>64</v>
      </c>
      <c r="C71" s="187"/>
      <c r="D71" s="187"/>
      <c r="E71" s="187"/>
      <c r="F71" s="187"/>
      <c r="G71" s="187"/>
      <c r="H71" s="187"/>
      <c r="I71" s="187"/>
      <c r="J71" s="108" t="s">
        <v>65</v>
      </c>
      <c r="K71" s="108"/>
      <c r="L71" s="108"/>
      <c r="M71" s="108"/>
      <c r="N71" s="108"/>
      <c r="O71" s="108"/>
      <c r="P71" s="133">
        <v>57</v>
      </c>
      <c r="Q71" s="133"/>
      <c r="X71" s="49"/>
      <c r="Y71" s="49"/>
      <c r="Z71" s="49"/>
    </row>
    <row r="72" spans="1:29" ht="29.25" customHeight="1">
      <c r="A72" s="3"/>
      <c r="B72" s="187" t="s">
        <v>66</v>
      </c>
      <c r="C72" s="187"/>
      <c r="D72" s="187"/>
      <c r="E72" s="187"/>
      <c r="F72" s="187"/>
      <c r="G72" s="187"/>
      <c r="H72" s="187"/>
      <c r="I72" s="187"/>
      <c r="J72" s="108" t="s">
        <v>67</v>
      </c>
      <c r="K72" s="108"/>
      <c r="L72" s="108"/>
      <c r="M72" s="108"/>
      <c r="N72" s="108"/>
      <c r="O72" s="108"/>
      <c r="P72" s="133">
        <v>150</v>
      </c>
      <c r="Q72" s="133"/>
      <c r="X72" s="49"/>
    </row>
    <row r="73" spans="1:29" ht="29.25" customHeight="1">
      <c r="A73" s="3"/>
      <c r="B73" s="187" t="s">
        <v>68</v>
      </c>
      <c r="C73" s="187"/>
      <c r="D73" s="187"/>
      <c r="E73" s="187"/>
      <c r="F73" s="187"/>
      <c r="G73" s="187"/>
      <c r="H73" s="187"/>
      <c r="I73" s="187"/>
      <c r="J73" s="108" t="s">
        <v>69</v>
      </c>
      <c r="K73" s="108"/>
      <c r="L73" s="108"/>
      <c r="M73" s="108"/>
      <c r="N73" s="108"/>
      <c r="O73" s="108"/>
      <c r="P73" s="133">
        <v>322</v>
      </c>
      <c r="Q73" s="133"/>
    </row>
    <row r="74" spans="1:29" ht="29.25" customHeight="1">
      <c r="A74" s="3"/>
      <c r="B74" s="181"/>
      <c r="C74" s="181"/>
      <c r="D74" s="181"/>
      <c r="E74" s="181"/>
      <c r="F74" s="181"/>
      <c r="G74" s="181"/>
      <c r="H74" s="181"/>
      <c r="I74" s="181"/>
      <c r="J74" s="182" t="s">
        <v>70</v>
      </c>
      <c r="K74" s="182"/>
      <c r="L74" s="182"/>
      <c r="M74" s="182"/>
      <c r="N74" s="182"/>
      <c r="O74" s="182"/>
      <c r="P74" s="183">
        <f>SUM(P69:Q73)</f>
        <v>780</v>
      </c>
      <c r="Q74" s="184"/>
    </row>
    <row r="75" spans="1:29" ht="29.25" customHeight="1">
      <c r="A75" s="3"/>
      <c r="B75" s="185"/>
      <c r="C75" s="185"/>
      <c r="D75" s="185"/>
      <c r="E75" s="185"/>
      <c r="F75" s="185"/>
      <c r="G75" s="185"/>
      <c r="H75" s="185"/>
      <c r="I75" s="185"/>
      <c r="J75" s="182" t="s">
        <v>71</v>
      </c>
      <c r="K75" s="182"/>
      <c r="L75" s="182"/>
      <c r="M75" s="182"/>
      <c r="N75" s="182"/>
      <c r="O75" s="182"/>
      <c r="P75" s="186">
        <f>SUM(P74)/L33</f>
        <v>0.11570983533600356</v>
      </c>
      <c r="Q75" s="186"/>
    </row>
    <row r="76" spans="1:29" ht="29.25" customHeight="1">
      <c r="A76" s="3"/>
      <c r="B76" s="51"/>
      <c r="C76" s="51"/>
      <c r="D76" s="51"/>
      <c r="E76" s="51"/>
      <c r="F76" s="51"/>
      <c r="G76" s="51"/>
      <c r="H76" s="51"/>
      <c r="I76" s="51"/>
      <c r="J76" s="52"/>
      <c r="K76" s="52"/>
      <c r="L76" s="52"/>
      <c r="M76" s="52"/>
      <c r="N76" s="52"/>
      <c r="O76" s="52"/>
      <c r="P76" s="53"/>
      <c r="Q76" s="53"/>
    </row>
    <row r="77" spans="1:29" ht="28.5" customHeight="1">
      <c r="A77" s="3"/>
      <c r="B77" s="124" t="s">
        <v>72</v>
      </c>
      <c r="C77" s="125"/>
      <c r="D77" s="125"/>
      <c r="E77" s="125"/>
      <c r="F77" s="125"/>
      <c r="G77" s="125"/>
      <c r="H77" s="93" t="s">
        <v>3</v>
      </c>
      <c r="I77" s="93"/>
      <c r="J77" s="8" t="s">
        <v>4</v>
      </c>
      <c r="K77" s="52"/>
      <c r="L77" s="52"/>
      <c r="M77" s="52"/>
      <c r="N77" s="52"/>
      <c r="O77" s="52"/>
      <c r="P77" s="53"/>
      <c r="Q77" s="53"/>
    </row>
    <row r="78" spans="1:29" ht="24" customHeight="1">
      <c r="A78" s="3"/>
      <c r="B78" s="113" t="s">
        <v>73</v>
      </c>
      <c r="C78" s="113"/>
      <c r="D78" s="113"/>
      <c r="E78" s="113"/>
      <c r="F78" s="113"/>
      <c r="G78" s="113"/>
      <c r="H78" s="113"/>
      <c r="I78" s="113"/>
      <c r="J78" s="94" t="s">
        <v>74</v>
      </c>
      <c r="K78" s="94"/>
      <c r="L78" s="94"/>
      <c r="M78" s="94"/>
      <c r="N78" s="94"/>
      <c r="O78" s="165" t="s">
        <v>75</v>
      </c>
      <c r="P78" s="165"/>
      <c r="Q78" s="165"/>
      <c r="R78" s="165"/>
      <c r="S78" s="165"/>
      <c r="T78" s="94" t="s">
        <v>76</v>
      </c>
      <c r="U78" s="94"/>
      <c r="V78" s="94"/>
    </row>
    <row r="79" spans="1:29" ht="24" customHeight="1">
      <c r="A79" s="3"/>
      <c r="B79" s="177" t="s">
        <v>77</v>
      </c>
      <c r="C79" s="178"/>
      <c r="D79" s="178"/>
      <c r="E79" s="178"/>
      <c r="F79" s="178"/>
      <c r="G79" s="178"/>
      <c r="H79" s="178"/>
      <c r="I79" s="178"/>
      <c r="J79" s="179" t="s">
        <v>78</v>
      </c>
      <c r="K79" s="179"/>
      <c r="L79" s="179"/>
      <c r="M79" s="179"/>
      <c r="N79" s="179"/>
      <c r="O79" s="161" t="s">
        <v>79</v>
      </c>
      <c r="P79" s="161"/>
      <c r="Q79" s="161"/>
      <c r="R79" s="161"/>
      <c r="S79" s="161"/>
      <c r="T79" s="133" t="s">
        <v>80</v>
      </c>
      <c r="U79" s="133"/>
      <c r="V79" s="133"/>
    </row>
    <row r="80" spans="1:29" ht="24" customHeight="1">
      <c r="A80" s="3"/>
      <c r="B80" s="54"/>
      <c r="C80" s="46"/>
      <c r="D80" s="46"/>
      <c r="E80" s="46"/>
      <c r="F80" s="46"/>
      <c r="G80" s="46"/>
      <c r="H80" s="46"/>
      <c r="I80" s="46"/>
      <c r="J80" s="55"/>
      <c r="K80" s="55"/>
      <c r="L80" s="55"/>
      <c r="M80" s="55"/>
      <c r="N80" s="55"/>
      <c r="O80" s="56"/>
      <c r="P80" s="56"/>
      <c r="Q80" s="56"/>
      <c r="R80" s="56"/>
      <c r="S80" s="56"/>
      <c r="T80" s="57"/>
      <c r="U80" s="57"/>
      <c r="V80" s="57"/>
    </row>
    <row r="81" spans="1:24" ht="28.5" customHeight="1">
      <c r="A81" s="3"/>
      <c r="B81" s="124" t="s">
        <v>81</v>
      </c>
      <c r="C81" s="125"/>
      <c r="D81" s="125"/>
      <c r="E81" s="125"/>
      <c r="F81" s="125"/>
      <c r="G81" s="125"/>
      <c r="H81" s="125"/>
      <c r="I81" s="125"/>
      <c r="J81" s="180" t="str">
        <f>'[1]16城岳'!$J$85</f>
        <v>R7.11.1</v>
      </c>
      <c r="K81" s="180"/>
      <c r="L81" s="8" t="s">
        <v>4</v>
      </c>
      <c r="M81" s="55"/>
      <c r="N81" s="55"/>
      <c r="O81" s="164" t="s">
        <v>82</v>
      </c>
      <c r="P81" s="168"/>
      <c r="Q81" s="168"/>
      <c r="R81" s="168"/>
      <c r="S81" s="168"/>
      <c r="T81" s="168"/>
      <c r="U81" s="168"/>
      <c r="V81" s="93" t="s">
        <v>3</v>
      </c>
      <c r="W81" s="93"/>
      <c r="X81" s="8" t="s">
        <v>4</v>
      </c>
    </row>
    <row r="82" spans="1:24" ht="24" customHeight="1">
      <c r="A82" s="3"/>
      <c r="B82" s="113" t="s">
        <v>73</v>
      </c>
      <c r="C82" s="113"/>
      <c r="D82" s="113"/>
      <c r="E82" s="113"/>
      <c r="F82" s="113"/>
      <c r="G82" s="113"/>
      <c r="H82" s="113"/>
      <c r="I82" s="113"/>
      <c r="J82" s="55"/>
      <c r="K82" s="55"/>
      <c r="L82" s="55"/>
      <c r="M82" s="55"/>
      <c r="N82" s="55"/>
      <c r="O82" s="171" t="s">
        <v>73</v>
      </c>
      <c r="P82" s="172"/>
      <c r="Q82" s="172"/>
      <c r="R82" s="172"/>
      <c r="S82" s="172"/>
      <c r="T82" s="165" t="s">
        <v>83</v>
      </c>
      <c r="U82" s="165"/>
      <c r="V82" s="165"/>
      <c r="W82" s="165"/>
      <c r="X82" s="165"/>
    </row>
    <row r="83" spans="1:24" ht="24" customHeight="1">
      <c r="A83" s="3"/>
      <c r="B83" s="173" t="s">
        <v>84</v>
      </c>
      <c r="C83" s="174"/>
      <c r="D83" s="174"/>
      <c r="E83" s="174"/>
      <c r="F83" s="174"/>
      <c r="G83" s="174"/>
      <c r="H83" s="174"/>
      <c r="I83" s="175"/>
      <c r="J83" s="55"/>
      <c r="K83" s="55"/>
      <c r="L83" s="55"/>
      <c r="M83" s="55"/>
      <c r="N83" s="55"/>
      <c r="O83" s="169" t="s">
        <v>85</v>
      </c>
      <c r="P83" s="170"/>
      <c r="Q83" s="170"/>
      <c r="R83" s="170"/>
      <c r="S83" s="170"/>
      <c r="T83" s="176" t="s">
        <v>86</v>
      </c>
      <c r="U83" s="176"/>
      <c r="V83" s="176"/>
      <c r="W83" s="176"/>
      <c r="X83" s="176"/>
    </row>
    <row r="84" spans="1:24" ht="24" customHeight="1">
      <c r="A84" s="3"/>
      <c r="B84" s="3"/>
      <c r="C84" s="3"/>
      <c r="D84" s="3"/>
      <c r="E84" s="3"/>
      <c r="F84" s="3"/>
      <c r="G84" s="3"/>
      <c r="H84" s="3"/>
      <c r="I84" s="3"/>
      <c r="J84" s="55"/>
      <c r="K84" s="55"/>
      <c r="L84" s="55"/>
      <c r="M84" s="55"/>
      <c r="N84" s="55"/>
      <c r="O84" s="169" t="s">
        <v>87</v>
      </c>
      <c r="P84" s="170"/>
      <c r="Q84" s="170"/>
      <c r="R84" s="170"/>
      <c r="S84" s="170"/>
      <c r="T84" s="161" t="s">
        <v>88</v>
      </c>
      <c r="U84" s="161"/>
      <c r="V84" s="161"/>
      <c r="W84" s="161"/>
      <c r="X84" s="161"/>
    </row>
    <row r="85" spans="1:24" ht="27" customHeight="1">
      <c r="A85" s="3"/>
      <c r="B85" s="145" t="s">
        <v>89</v>
      </c>
      <c r="C85" s="146"/>
      <c r="D85" s="146"/>
      <c r="E85" s="146"/>
      <c r="F85" s="146"/>
      <c r="G85" s="93" t="s">
        <v>3</v>
      </c>
      <c r="H85" s="93"/>
      <c r="I85" s="8" t="s">
        <v>4</v>
      </c>
      <c r="J85" s="55"/>
      <c r="K85" s="55"/>
      <c r="L85" s="55"/>
      <c r="M85" s="55"/>
      <c r="N85" s="55"/>
    </row>
    <row r="86" spans="1:24" ht="24" customHeight="1">
      <c r="A86" s="3"/>
      <c r="B86" s="113" t="s">
        <v>73</v>
      </c>
      <c r="C86" s="113"/>
      <c r="D86" s="113"/>
      <c r="E86" s="113"/>
      <c r="F86" s="113"/>
      <c r="G86" s="113"/>
      <c r="H86" s="113" t="s">
        <v>90</v>
      </c>
      <c r="I86" s="113"/>
      <c r="J86" s="113"/>
      <c r="K86" s="113"/>
      <c r="L86" s="113"/>
      <c r="M86" s="113"/>
      <c r="N86" s="55"/>
    </row>
    <row r="87" spans="1:24" ht="24" customHeight="1">
      <c r="A87" s="3"/>
      <c r="B87" s="137" t="s">
        <v>91</v>
      </c>
      <c r="C87" s="137"/>
      <c r="D87" s="137"/>
      <c r="E87" s="137"/>
      <c r="F87" s="137"/>
      <c r="G87" s="137"/>
      <c r="H87" s="138" t="s">
        <v>92</v>
      </c>
      <c r="I87" s="138"/>
      <c r="J87" s="138"/>
      <c r="K87" s="138"/>
      <c r="L87" s="138"/>
      <c r="M87" s="138"/>
      <c r="N87" s="55"/>
      <c r="O87" s="164" t="s">
        <v>93</v>
      </c>
      <c r="P87" s="168"/>
      <c r="Q87" s="168"/>
      <c r="R87" s="168"/>
      <c r="S87" s="168"/>
      <c r="T87" s="168"/>
      <c r="U87" s="168"/>
      <c r="V87" s="93" t="s">
        <v>3</v>
      </c>
      <c r="W87" s="93"/>
      <c r="X87" s="8" t="s">
        <v>4</v>
      </c>
    </row>
    <row r="88" spans="1:24" ht="24" customHeight="1">
      <c r="A88" s="3"/>
      <c r="B88" s="155" t="s">
        <v>94</v>
      </c>
      <c r="C88" s="156"/>
      <c r="D88" s="156"/>
      <c r="E88" s="156"/>
      <c r="F88" s="156"/>
      <c r="G88" s="157"/>
      <c r="H88" s="158" t="s">
        <v>95</v>
      </c>
      <c r="I88" s="159"/>
      <c r="J88" s="159"/>
      <c r="K88" s="159"/>
      <c r="L88" s="159"/>
      <c r="M88" s="160"/>
      <c r="N88" s="55"/>
      <c r="O88" s="165" t="s">
        <v>73</v>
      </c>
      <c r="P88" s="165"/>
      <c r="Q88" s="165"/>
      <c r="R88" s="165"/>
      <c r="S88" s="165"/>
      <c r="T88" s="165" t="s">
        <v>90</v>
      </c>
      <c r="U88" s="165"/>
      <c r="V88" s="165"/>
      <c r="W88" s="165"/>
      <c r="X88" s="165"/>
    </row>
    <row r="89" spans="1:24" ht="24" customHeight="1">
      <c r="A89" s="3"/>
      <c r="B89" s="137" t="s">
        <v>96</v>
      </c>
      <c r="C89" s="137"/>
      <c r="D89" s="137"/>
      <c r="E89" s="137"/>
      <c r="F89" s="137"/>
      <c r="G89" s="137"/>
      <c r="H89" s="138" t="s">
        <v>97</v>
      </c>
      <c r="I89" s="138"/>
      <c r="J89" s="138"/>
      <c r="K89" s="138"/>
      <c r="L89" s="138"/>
      <c r="M89" s="138"/>
      <c r="N89" s="55"/>
      <c r="O89" s="161" t="s">
        <v>98</v>
      </c>
      <c r="P89" s="161"/>
      <c r="Q89" s="161"/>
      <c r="R89" s="161"/>
      <c r="S89" s="161"/>
      <c r="T89" s="161" t="s">
        <v>99</v>
      </c>
      <c r="U89" s="161"/>
      <c r="V89" s="161"/>
      <c r="W89" s="161"/>
      <c r="X89" s="161"/>
    </row>
    <row r="90" spans="1:24" ht="27" customHeight="1">
      <c r="A90" s="3"/>
      <c r="B90" s="137" t="s">
        <v>100</v>
      </c>
      <c r="C90" s="137"/>
      <c r="D90" s="137"/>
      <c r="E90" s="137"/>
      <c r="F90" s="137"/>
      <c r="G90" s="137"/>
      <c r="H90" s="138" t="s">
        <v>101</v>
      </c>
      <c r="I90" s="138"/>
      <c r="J90" s="138"/>
      <c r="K90" s="138"/>
      <c r="L90" s="138"/>
      <c r="M90" s="138"/>
      <c r="N90" s="55"/>
      <c r="O90" s="167" t="s">
        <v>102</v>
      </c>
      <c r="P90" s="167"/>
      <c r="Q90" s="167"/>
      <c r="R90" s="167"/>
      <c r="S90" s="167"/>
      <c r="T90" s="161" t="s">
        <v>103</v>
      </c>
      <c r="U90" s="161"/>
      <c r="V90" s="161"/>
      <c r="W90" s="161"/>
      <c r="X90" s="161"/>
    </row>
    <row r="91" spans="1:24" ht="24" customHeight="1">
      <c r="A91" s="3"/>
      <c r="B91" s="155" t="s">
        <v>104</v>
      </c>
      <c r="C91" s="156"/>
      <c r="D91" s="156"/>
      <c r="E91" s="156"/>
      <c r="F91" s="156"/>
      <c r="G91" s="157"/>
      <c r="H91" s="158" t="s">
        <v>105</v>
      </c>
      <c r="I91" s="159"/>
      <c r="J91" s="159"/>
      <c r="K91" s="159"/>
      <c r="L91" s="159"/>
      <c r="M91" s="160"/>
      <c r="N91" s="55"/>
      <c r="O91" s="163" t="s">
        <v>106</v>
      </c>
      <c r="P91" s="163"/>
      <c r="Q91" s="163"/>
      <c r="R91" s="163"/>
      <c r="S91" s="163"/>
      <c r="T91" s="163" t="s">
        <v>107</v>
      </c>
      <c r="U91" s="163"/>
      <c r="V91" s="163"/>
      <c r="W91" s="163"/>
      <c r="X91" s="163"/>
    </row>
    <row r="92" spans="1:24" ht="24" customHeight="1">
      <c r="A92" s="3"/>
      <c r="B92" s="137" t="s">
        <v>108</v>
      </c>
      <c r="C92" s="137"/>
      <c r="D92" s="137"/>
      <c r="E92" s="137"/>
      <c r="F92" s="137"/>
      <c r="G92" s="137"/>
      <c r="H92" s="138" t="s">
        <v>109</v>
      </c>
      <c r="I92" s="138"/>
      <c r="J92" s="138"/>
      <c r="K92" s="138"/>
      <c r="L92" s="138"/>
      <c r="M92" s="138"/>
      <c r="N92" s="55"/>
      <c r="O92" s="163" t="s">
        <v>110</v>
      </c>
      <c r="P92" s="163"/>
      <c r="Q92" s="163"/>
      <c r="R92" s="163"/>
      <c r="S92" s="163"/>
      <c r="T92" s="163" t="s">
        <v>111</v>
      </c>
      <c r="U92" s="163"/>
      <c r="V92" s="163"/>
      <c r="W92" s="163"/>
      <c r="X92" s="163"/>
    </row>
    <row r="93" spans="1:24" ht="31.5" customHeight="1">
      <c r="A93" s="3"/>
      <c r="B93" s="166" t="s">
        <v>112</v>
      </c>
      <c r="C93" s="166"/>
      <c r="D93" s="166"/>
      <c r="E93" s="166"/>
      <c r="F93" s="166"/>
      <c r="G93" s="166"/>
      <c r="H93" s="158" t="s">
        <v>113</v>
      </c>
      <c r="I93" s="159"/>
      <c r="J93" s="159"/>
      <c r="K93" s="159"/>
      <c r="L93" s="159"/>
      <c r="M93" s="160"/>
      <c r="N93" s="55"/>
    </row>
    <row r="94" spans="1:24" ht="24" customHeight="1">
      <c r="A94" s="3"/>
      <c r="B94" s="137" t="s">
        <v>114</v>
      </c>
      <c r="C94" s="137"/>
      <c r="D94" s="137"/>
      <c r="E94" s="137"/>
      <c r="F94" s="137"/>
      <c r="G94" s="137"/>
      <c r="H94" s="138" t="s">
        <v>115</v>
      </c>
      <c r="I94" s="138"/>
      <c r="J94" s="138"/>
      <c r="K94" s="138"/>
      <c r="L94" s="138"/>
      <c r="M94" s="138"/>
      <c r="N94" s="55"/>
    </row>
    <row r="95" spans="1:24" ht="28" customHeight="1">
      <c r="A95" s="3"/>
      <c r="B95" s="137" t="s">
        <v>116</v>
      </c>
      <c r="C95" s="137"/>
      <c r="D95" s="137"/>
      <c r="E95" s="137"/>
      <c r="F95" s="137"/>
      <c r="G95" s="137"/>
      <c r="H95" s="138" t="s">
        <v>117</v>
      </c>
      <c r="I95" s="138"/>
      <c r="J95" s="138"/>
      <c r="K95" s="138"/>
      <c r="L95" s="138"/>
      <c r="M95" s="138"/>
      <c r="N95" s="55"/>
      <c r="O95" s="164" t="s">
        <v>118</v>
      </c>
      <c r="P95" s="164"/>
      <c r="Q95" s="164"/>
      <c r="R95" s="164"/>
      <c r="S95" s="164"/>
      <c r="T95" s="164"/>
      <c r="U95" s="164"/>
      <c r="V95" s="93" t="s">
        <v>3</v>
      </c>
      <c r="W95" s="93"/>
      <c r="X95" s="8" t="s">
        <v>4</v>
      </c>
    </row>
    <row r="96" spans="1:24" ht="24" customHeight="1">
      <c r="A96" s="3"/>
      <c r="B96" s="137" t="s">
        <v>119</v>
      </c>
      <c r="C96" s="137"/>
      <c r="D96" s="137"/>
      <c r="E96" s="137"/>
      <c r="F96" s="137"/>
      <c r="G96" s="137"/>
      <c r="H96" s="138" t="s">
        <v>120</v>
      </c>
      <c r="I96" s="138"/>
      <c r="J96" s="138"/>
      <c r="K96" s="138"/>
      <c r="L96" s="138"/>
      <c r="M96" s="138"/>
      <c r="N96" s="55"/>
      <c r="O96" s="165" t="s">
        <v>73</v>
      </c>
      <c r="P96" s="165"/>
      <c r="Q96" s="165"/>
      <c r="R96" s="165"/>
      <c r="S96" s="165"/>
      <c r="T96" s="165" t="s">
        <v>90</v>
      </c>
      <c r="U96" s="165"/>
      <c r="V96" s="165"/>
      <c r="W96" s="165"/>
      <c r="X96" s="165"/>
    </row>
    <row r="97" spans="1:24" ht="24" customHeight="1">
      <c r="A97" s="3"/>
      <c r="B97" s="155" t="s">
        <v>121</v>
      </c>
      <c r="C97" s="156"/>
      <c r="D97" s="156"/>
      <c r="E97" s="156"/>
      <c r="F97" s="156"/>
      <c r="G97" s="157"/>
      <c r="H97" s="158" t="s">
        <v>122</v>
      </c>
      <c r="I97" s="159"/>
      <c r="J97" s="159"/>
      <c r="K97" s="159"/>
      <c r="L97" s="159"/>
      <c r="M97" s="160"/>
      <c r="N97" s="55"/>
      <c r="O97" s="161" t="s">
        <v>123</v>
      </c>
      <c r="P97" s="161"/>
      <c r="Q97" s="161"/>
      <c r="R97" s="161"/>
      <c r="S97" s="161"/>
      <c r="T97" s="161" t="s">
        <v>99</v>
      </c>
      <c r="U97" s="161"/>
      <c r="V97" s="161"/>
      <c r="W97" s="161"/>
      <c r="X97" s="161"/>
    </row>
    <row r="98" spans="1:24" ht="27.5" customHeight="1">
      <c r="A98" s="3"/>
      <c r="B98" s="137" t="s">
        <v>124</v>
      </c>
      <c r="C98" s="137"/>
      <c r="D98" s="137"/>
      <c r="E98" s="137"/>
      <c r="F98" s="137"/>
      <c r="G98" s="137"/>
      <c r="H98" s="138" t="s">
        <v>125</v>
      </c>
      <c r="I98" s="138"/>
      <c r="J98" s="138"/>
      <c r="K98" s="138"/>
      <c r="L98" s="138"/>
      <c r="M98" s="138"/>
      <c r="N98" s="55"/>
      <c r="O98" s="162" t="s">
        <v>126</v>
      </c>
      <c r="P98" s="162"/>
      <c r="Q98" s="162"/>
      <c r="R98" s="162"/>
      <c r="S98" s="162"/>
      <c r="T98" s="162" t="s">
        <v>127</v>
      </c>
      <c r="U98" s="163"/>
      <c r="V98" s="163"/>
      <c r="W98" s="163"/>
      <c r="X98" s="163"/>
    </row>
    <row r="99" spans="1:24" ht="27.75" customHeight="1">
      <c r="A99" s="3"/>
      <c r="B99" s="137" t="s">
        <v>128</v>
      </c>
      <c r="C99" s="137"/>
      <c r="D99" s="137"/>
      <c r="E99" s="137"/>
      <c r="F99" s="137"/>
      <c r="G99" s="137"/>
      <c r="H99" s="138" t="s">
        <v>129</v>
      </c>
      <c r="I99" s="138"/>
      <c r="J99" s="138"/>
      <c r="K99" s="138"/>
      <c r="L99" s="138"/>
      <c r="M99" s="138"/>
      <c r="N99" s="55"/>
    </row>
    <row r="100" spans="1:24" ht="30.75" customHeight="1">
      <c r="A100" s="3"/>
      <c r="B100" s="137" t="s">
        <v>130</v>
      </c>
      <c r="C100" s="137"/>
      <c r="D100" s="137"/>
      <c r="E100" s="137"/>
      <c r="F100" s="137"/>
      <c r="G100" s="137"/>
      <c r="H100" s="138" t="s">
        <v>131</v>
      </c>
      <c r="I100" s="138"/>
      <c r="J100" s="138"/>
      <c r="K100" s="138"/>
      <c r="L100" s="138"/>
      <c r="M100" s="138"/>
      <c r="N100" s="55"/>
    </row>
    <row r="101" spans="1:24" ht="27.75" customHeight="1">
      <c r="A101" s="3"/>
      <c r="B101" s="154" t="s">
        <v>132</v>
      </c>
      <c r="C101" s="154"/>
      <c r="D101" s="154"/>
      <c r="E101" s="154"/>
      <c r="F101" s="154"/>
      <c r="G101" s="154"/>
      <c r="H101" s="123" t="s">
        <v>133</v>
      </c>
      <c r="I101" s="123"/>
      <c r="J101" s="123"/>
      <c r="K101" s="123"/>
      <c r="L101" s="123"/>
      <c r="M101" s="123"/>
      <c r="N101" s="55"/>
      <c r="O101" s="147" t="s">
        <v>134</v>
      </c>
      <c r="P101" s="147"/>
      <c r="Q101" s="147"/>
      <c r="R101" s="147"/>
      <c r="S101" s="93" t="s">
        <v>3</v>
      </c>
      <c r="T101" s="93"/>
      <c r="U101" s="58" t="s">
        <v>4</v>
      </c>
    </row>
    <row r="102" spans="1:24" ht="35.5" customHeight="1">
      <c r="A102" s="3"/>
      <c r="B102" s="137" t="s">
        <v>135</v>
      </c>
      <c r="C102" s="137"/>
      <c r="D102" s="137"/>
      <c r="E102" s="137"/>
      <c r="F102" s="137"/>
      <c r="G102" s="137"/>
      <c r="H102" s="138" t="s">
        <v>136</v>
      </c>
      <c r="I102" s="138"/>
      <c r="J102" s="138"/>
      <c r="K102" s="138"/>
      <c r="L102" s="138"/>
      <c r="M102" s="138"/>
      <c r="N102" s="55"/>
      <c r="O102" s="148" t="s">
        <v>137</v>
      </c>
      <c r="P102" s="149"/>
      <c r="Q102" s="149"/>
      <c r="R102" s="149"/>
      <c r="S102" s="149"/>
      <c r="T102" s="149"/>
      <c r="U102" s="150"/>
    </row>
    <row r="103" spans="1:24" ht="24" customHeight="1">
      <c r="A103" s="3"/>
      <c r="B103" s="137" t="s">
        <v>138</v>
      </c>
      <c r="C103" s="137"/>
      <c r="D103" s="137"/>
      <c r="E103" s="137"/>
      <c r="F103" s="137"/>
      <c r="G103" s="137"/>
      <c r="H103" s="138" t="s">
        <v>139</v>
      </c>
      <c r="I103" s="138"/>
      <c r="J103" s="138"/>
      <c r="K103" s="138"/>
      <c r="L103" s="138"/>
      <c r="M103" s="138"/>
      <c r="N103" s="55"/>
      <c r="O103" s="151" t="s">
        <v>80</v>
      </c>
      <c r="P103" s="152"/>
      <c r="Q103" s="152"/>
      <c r="R103" s="152"/>
      <c r="S103" s="152"/>
      <c r="T103" s="152"/>
      <c r="U103" s="153"/>
    </row>
    <row r="104" spans="1:24" ht="24" customHeight="1">
      <c r="A104" s="3"/>
      <c r="B104" s="137" t="s">
        <v>140</v>
      </c>
      <c r="C104" s="137"/>
      <c r="D104" s="137"/>
      <c r="E104" s="137"/>
      <c r="F104" s="137"/>
      <c r="G104" s="137"/>
      <c r="H104" s="138" t="s">
        <v>141</v>
      </c>
      <c r="I104" s="138"/>
      <c r="J104" s="138"/>
      <c r="K104" s="138"/>
      <c r="L104" s="138"/>
      <c r="M104" s="138"/>
      <c r="N104" s="55"/>
    </row>
    <row r="105" spans="1:24" ht="24" customHeight="1">
      <c r="A105" s="3"/>
      <c r="B105" s="137" t="s">
        <v>142</v>
      </c>
      <c r="C105" s="137"/>
      <c r="D105" s="137"/>
      <c r="E105" s="137"/>
      <c r="F105" s="137"/>
      <c r="G105" s="137"/>
      <c r="H105" s="138" t="s">
        <v>141</v>
      </c>
      <c r="I105" s="138"/>
      <c r="J105" s="138"/>
      <c r="K105" s="138"/>
      <c r="L105" s="138"/>
      <c r="M105" s="138"/>
      <c r="N105" s="55"/>
    </row>
    <row r="106" spans="1:24" ht="24" customHeight="1">
      <c r="A106" s="3"/>
      <c r="B106" s="140" t="s">
        <v>143</v>
      </c>
      <c r="C106" s="140"/>
      <c r="D106" s="140"/>
      <c r="E106" s="140"/>
      <c r="F106" s="140"/>
      <c r="G106" s="140"/>
      <c r="H106" s="138" t="s">
        <v>141</v>
      </c>
      <c r="I106" s="138"/>
      <c r="J106" s="138"/>
      <c r="K106" s="138"/>
      <c r="L106" s="138"/>
      <c r="M106" s="138"/>
      <c r="N106" s="55"/>
    </row>
    <row r="107" spans="1:24" ht="30" customHeight="1">
      <c r="A107" s="3"/>
      <c r="B107" s="137" t="s">
        <v>144</v>
      </c>
      <c r="C107" s="137"/>
      <c r="D107" s="137"/>
      <c r="E107" s="137"/>
      <c r="F107" s="137"/>
      <c r="G107" s="137"/>
      <c r="H107" s="138" t="s">
        <v>145</v>
      </c>
      <c r="I107" s="138"/>
      <c r="J107" s="138"/>
      <c r="K107" s="138"/>
      <c r="L107" s="138"/>
      <c r="M107" s="138"/>
      <c r="N107" s="55"/>
    </row>
    <row r="108" spans="1:24" ht="31" customHeight="1">
      <c r="A108" s="3"/>
      <c r="B108" s="137" t="s">
        <v>146</v>
      </c>
      <c r="C108" s="137"/>
      <c r="D108" s="137"/>
      <c r="E108" s="137"/>
      <c r="F108" s="137"/>
      <c r="G108" s="137"/>
      <c r="H108" s="138" t="s">
        <v>145</v>
      </c>
      <c r="I108" s="138"/>
      <c r="J108" s="138"/>
      <c r="K108" s="138"/>
      <c r="L108" s="138"/>
      <c r="M108" s="138"/>
      <c r="N108" s="55"/>
    </row>
    <row r="109" spans="1:24" ht="24" customHeight="1">
      <c r="A109" s="3"/>
      <c r="B109" s="137" t="s">
        <v>147</v>
      </c>
      <c r="C109" s="137"/>
      <c r="D109" s="137"/>
      <c r="E109" s="137"/>
      <c r="F109" s="137"/>
      <c r="G109" s="137"/>
      <c r="H109" s="138" t="s">
        <v>148</v>
      </c>
      <c r="I109" s="138"/>
      <c r="J109" s="138"/>
      <c r="K109" s="138"/>
      <c r="L109" s="138"/>
      <c r="M109" s="138"/>
      <c r="N109" s="55"/>
    </row>
    <row r="110" spans="1:24" ht="24" customHeight="1">
      <c r="A110" s="3"/>
      <c r="B110" s="137" t="s">
        <v>149</v>
      </c>
      <c r="C110" s="137"/>
      <c r="D110" s="137"/>
      <c r="E110" s="137"/>
      <c r="F110" s="137"/>
      <c r="G110" s="137"/>
      <c r="H110" s="138" t="s">
        <v>141</v>
      </c>
      <c r="I110" s="138"/>
      <c r="J110" s="138"/>
      <c r="K110" s="138"/>
      <c r="L110" s="138"/>
      <c r="M110" s="138"/>
      <c r="N110" s="55"/>
      <c r="O110" s="55"/>
      <c r="P110" s="55"/>
      <c r="Q110" s="55"/>
      <c r="R110" s="55"/>
      <c r="S110" s="55"/>
      <c r="T110" s="55"/>
      <c r="U110" s="55"/>
    </row>
    <row r="111" spans="1:24" ht="24" customHeight="1">
      <c r="A111" s="3"/>
      <c r="B111" s="137" t="s">
        <v>150</v>
      </c>
      <c r="C111" s="137"/>
      <c r="D111" s="137"/>
      <c r="E111" s="137"/>
      <c r="F111" s="137"/>
      <c r="G111" s="137"/>
      <c r="H111" s="138" t="s">
        <v>139</v>
      </c>
      <c r="I111" s="138"/>
      <c r="J111" s="138"/>
      <c r="K111" s="138"/>
      <c r="L111" s="138"/>
      <c r="M111" s="138"/>
      <c r="N111" s="55"/>
      <c r="O111" s="55"/>
      <c r="P111" s="55"/>
      <c r="Q111" s="55"/>
      <c r="R111" s="55"/>
      <c r="S111" s="55"/>
      <c r="T111" s="55"/>
      <c r="U111" s="55"/>
    </row>
    <row r="112" spans="1:24" ht="24" customHeight="1">
      <c r="A112" s="3"/>
      <c r="B112" s="137" t="s">
        <v>151</v>
      </c>
      <c r="C112" s="137"/>
      <c r="D112" s="137"/>
      <c r="E112" s="137"/>
      <c r="F112" s="137"/>
      <c r="G112" s="137"/>
      <c r="H112" s="138" t="s">
        <v>139</v>
      </c>
      <c r="I112" s="138"/>
      <c r="J112" s="138"/>
      <c r="K112" s="138"/>
      <c r="L112" s="138"/>
      <c r="M112" s="138"/>
      <c r="N112" s="55"/>
    </row>
    <row r="113" spans="1:29" ht="24" customHeight="1">
      <c r="A113" s="3"/>
      <c r="B113" s="137" t="s">
        <v>152</v>
      </c>
      <c r="C113" s="137"/>
      <c r="D113" s="137"/>
      <c r="E113" s="137"/>
      <c r="F113" s="137"/>
      <c r="G113" s="137"/>
      <c r="H113" s="138" t="s">
        <v>141</v>
      </c>
      <c r="I113" s="138"/>
      <c r="J113" s="138"/>
      <c r="K113" s="138"/>
      <c r="L113" s="138"/>
      <c r="M113" s="138"/>
      <c r="N113" s="55"/>
    </row>
    <row r="114" spans="1:29" ht="28" customHeight="1">
      <c r="A114" s="3"/>
      <c r="B114" s="139" t="s">
        <v>153</v>
      </c>
      <c r="C114" s="140"/>
      <c r="D114" s="140"/>
      <c r="E114" s="140"/>
      <c r="F114" s="140"/>
      <c r="G114" s="140"/>
      <c r="H114" s="138" t="s">
        <v>139</v>
      </c>
      <c r="I114" s="138"/>
      <c r="J114" s="138"/>
      <c r="K114" s="138"/>
      <c r="L114" s="138"/>
      <c r="M114" s="138"/>
      <c r="N114" s="55"/>
    </row>
    <row r="115" spans="1:29" ht="24" customHeight="1">
      <c r="A115" s="3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</row>
    <row r="116" spans="1:29" ht="28.5" customHeight="1">
      <c r="A116" s="11">
        <v>4</v>
      </c>
      <c r="B116" s="141" t="s">
        <v>154</v>
      </c>
      <c r="C116" s="142"/>
      <c r="D116" s="142"/>
      <c r="E116" s="143"/>
      <c r="F116" s="143"/>
      <c r="G116" s="143"/>
      <c r="H116" s="143"/>
      <c r="I116" s="143"/>
      <c r="J116" s="143"/>
      <c r="K116" s="144"/>
      <c r="L116" s="144"/>
      <c r="M116" s="28"/>
      <c r="N116" s="28"/>
      <c r="O116" s="28"/>
      <c r="P116" s="28"/>
      <c r="Q116" s="28"/>
      <c r="R116" s="29"/>
      <c r="S116" s="30"/>
      <c r="T116" s="29"/>
      <c r="U116" s="30"/>
      <c r="V116" s="30"/>
      <c r="W116" s="13"/>
      <c r="X116" s="13"/>
    </row>
    <row r="117" spans="1:29" ht="25.5" customHeight="1">
      <c r="A117" s="31"/>
      <c r="B117" s="32"/>
      <c r="C117" s="33"/>
      <c r="D117" s="33"/>
      <c r="E117" s="34"/>
      <c r="F117" s="34"/>
      <c r="G117" s="34"/>
      <c r="H117" s="34"/>
      <c r="I117" s="34"/>
      <c r="J117" s="34"/>
      <c r="K117" s="57"/>
      <c r="L117" s="57"/>
      <c r="M117" s="5"/>
      <c r="N117" s="5"/>
      <c r="O117" s="5"/>
      <c r="P117" s="5"/>
      <c r="Q117" s="5"/>
      <c r="R117" s="6"/>
      <c r="S117" s="7"/>
      <c r="T117" s="6"/>
      <c r="U117" s="7"/>
      <c r="V117" s="7"/>
    </row>
    <row r="118" spans="1:29" ht="27" customHeight="1">
      <c r="B118" s="145" t="s">
        <v>155</v>
      </c>
      <c r="C118" s="146"/>
      <c r="D118" s="146"/>
      <c r="E118" s="146"/>
      <c r="F118" s="93" t="s">
        <v>3</v>
      </c>
      <c r="G118" s="93"/>
      <c r="H118" s="8" t="s">
        <v>4</v>
      </c>
      <c r="I118" s="59"/>
      <c r="J118" s="59"/>
      <c r="K118" s="59"/>
      <c r="L118" s="59"/>
      <c r="M118" s="60"/>
      <c r="N118" s="60"/>
    </row>
    <row r="119" spans="1:29" ht="21.75" customHeight="1">
      <c r="B119" s="113" t="s">
        <v>156</v>
      </c>
      <c r="C119" s="113" t="s">
        <v>157</v>
      </c>
      <c r="D119" s="113"/>
      <c r="E119" s="113"/>
      <c r="F119" s="113"/>
      <c r="G119" s="113" t="s">
        <v>158</v>
      </c>
      <c r="H119" s="113"/>
      <c r="I119" s="113"/>
      <c r="J119" s="113"/>
      <c r="K119" s="113" t="s">
        <v>159</v>
      </c>
      <c r="L119" s="113"/>
      <c r="M119" s="113"/>
      <c r="N119" s="113"/>
      <c r="O119" s="113"/>
      <c r="P119" s="113"/>
      <c r="Q119" s="113"/>
      <c r="R119" s="113"/>
      <c r="S119" s="134" t="s">
        <v>160</v>
      </c>
      <c r="T119" s="134"/>
      <c r="U119" s="134"/>
      <c r="V119" s="134"/>
    </row>
    <row r="120" spans="1:29" ht="33.75" customHeight="1">
      <c r="B120" s="94"/>
      <c r="C120" s="113"/>
      <c r="D120" s="113"/>
      <c r="E120" s="113"/>
      <c r="F120" s="113"/>
      <c r="G120" s="113"/>
      <c r="H120" s="113"/>
      <c r="I120" s="113"/>
      <c r="J120" s="113"/>
      <c r="K120" s="113" t="s">
        <v>161</v>
      </c>
      <c r="L120" s="113"/>
      <c r="M120" s="113"/>
      <c r="N120" s="113"/>
      <c r="O120" s="113" t="s">
        <v>162</v>
      </c>
      <c r="P120" s="113" t="s">
        <v>163</v>
      </c>
      <c r="Q120" s="113" t="s">
        <v>164</v>
      </c>
      <c r="R120" s="113" t="s">
        <v>165</v>
      </c>
      <c r="S120" s="134"/>
      <c r="T120" s="134"/>
      <c r="U120" s="134"/>
      <c r="V120" s="134"/>
    </row>
    <row r="121" spans="1:29" ht="31.5" customHeight="1">
      <c r="B121" s="94"/>
      <c r="C121" s="113"/>
      <c r="D121" s="113"/>
      <c r="E121" s="113"/>
      <c r="F121" s="113"/>
      <c r="G121" s="113"/>
      <c r="H121" s="113"/>
      <c r="I121" s="113"/>
      <c r="J121" s="113"/>
      <c r="K121" s="134" t="s">
        <v>166</v>
      </c>
      <c r="L121" s="94"/>
      <c r="M121" s="113" t="s">
        <v>167</v>
      </c>
      <c r="N121" s="113"/>
      <c r="O121" s="113"/>
      <c r="P121" s="113"/>
      <c r="Q121" s="113"/>
      <c r="R121" s="113"/>
      <c r="S121" s="134"/>
      <c r="T121" s="134"/>
      <c r="U121" s="134"/>
      <c r="V121" s="134"/>
    </row>
    <row r="122" spans="1:29" ht="37.5" customHeight="1">
      <c r="B122" s="61" t="s">
        <v>168</v>
      </c>
      <c r="C122" s="108" t="s">
        <v>1</v>
      </c>
      <c r="D122" s="108"/>
      <c r="E122" s="108"/>
      <c r="F122" s="108"/>
      <c r="G122" s="108" t="s">
        <v>169</v>
      </c>
      <c r="H122" s="108"/>
      <c r="I122" s="108"/>
      <c r="J122" s="108"/>
      <c r="K122" s="133" t="s">
        <v>170</v>
      </c>
      <c r="L122" s="133"/>
      <c r="M122" s="135" t="s">
        <v>170</v>
      </c>
      <c r="N122" s="136"/>
      <c r="O122" s="62" t="s">
        <v>170</v>
      </c>
      <c r="P122" s="62" t="s">
        <v>170</v>
      </c>
      <c r="Q122" s="62" t="s">
        <v>170</v>
      </c>
      <c r="R122" s="62" t="s">
        <v>170</v>
      </c>
      <c r="S122" s="131" t="s">
        <v>171</v>
      </c>
      <c r="T122" s="132"/>
      <c r="U122" s="132"/>
      <c r="V122" s="132"/>
    </row>
    <row r="123" spans="1:29" ht="37.5" customHeight="1">
      <c r="B123" s="61" t="s">
        <v>168</v>
      </c>
      <c r="C123" s="108" t="s">
        <v>51</v>
      </c>
      <c r="D123" s="108"/>
      <c r="E123" s="108"/>
      <c r="F123" s="108"/>
      <c r="G123" s="108" t="s">
        <v>52</v>
      </c>
      <c r="H123" s="108"/>
      <c r="I123" s="108"/>
      <c r="J123" s="108"/>
      <c r="K123" s="133" t="s">
        <v>170</v>
      </c>
      <c r="L123" s="133"/>
      <c r="M123" s="133" t="s">
        <v>170</v>
      </c>
      <c r="N123" s="133"/>
      <c r="O123" s="62" t="s">
        <v>170</v>
      </c>
      <c r="P123" s="62" t="s">
        <v>170</v>
      </c>
      <c r="Q123" s="62" t="s">
        <v>170</v>
      </c>
      <c r="R123" s="62" t="s">
        <v>170</v>
      </c>
      <c r="S123" s="131" t="s">
        <v>172</v>
      </c>
      <c r="T123" s="132"/>
      <c r="U123" s="132"/>
      <c r="V123" s="132"/>
    </row>
    <row r="124" spans="1:29" ht="21.75" customHeight="1">
      <c r="B124" s="57"/>
      <c r="C124" s="57"/>
      <c r="D124" s="57"/>
      <c r="E124" s="57"/>
      <c r="F124" s="57"/>
      <c r="G124" s="57"/>
      <c r="H124" s="57"/>
      <c r="I124" s="7"/>
      <c r="J124" s="7"/>
      <c r="K124" s="7"/>
      <c r="L124" s="7"/>
      <c r="N124" s="57"/>
      <c r="O124" s="57"/>
      <c r="P124" s="57"/>
      <c r="Q124" s="57"/>
      <c r="R124" s="57"/>
      <c r="S124" s="57"/>
      <c r="T124" s="57"/>
      <c r="U124" s="7"/>
      <c r="V124" s="7"/>
      <c r="W124" s="7"/>
      <c r="X124" s="7"/>
      <c r="Y124" s="49"/>
      <c r="Z124" s="49"/>
      <c r="AA124" s="49"/>
      <c r="AB124" s="49"/>
      <c r="AC124" s="49"/>
    </row>
    <row r="125" spans="1:29" ht="27.75" customHeight="1">
      <c r="B125" s="124" t="s">
        <v>173</v>
      </c>
      <c r="C125" s="125"/>
      <c r="D125" s="125"/>
      <c r="E125" s="125"/>
      <c r="F125" s="125"/>
      <c r="G125" s="93" t="s">
        <v>3</v>
      </c>
      <c r="H125" s="93"/>
      <c r="I125" s="8" t="s">
        <v>4</v>
      </c>
      <c r="J125" s="7"/>
      <c r="K125" s="63"/>
      <c r="L125" s="63"/>
      <c r="M125" s="63"/>
      <c r="N125" s="63"/>
      <c r="X125" s="7"/>
      <c r="Y125" s="49"/>
      <c r="Z125" s="49"/>
      <c r="AA125" s="49"/>
      <c r="AB125" s="49"/>
      <c r="AC125" s="49"/>
    </row>
    <row r="126" spans="1:29" ht="21.75" customHeight="1">
      <c r="B126" s="113" t="s">
        <v>73</v>
      </c>
      <c r="C126" s="94"/>
      <c r="D126" s="94"/>
      <c r="E126" s="94"/>
      <c r="F126" s="94"/>
      <c r="G126" s="94"/>
      <c r="H126" s="94"/>
      <c r="I126" s="94"/>
      <c r="J126" s="7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X126" s="7"/>
      <c r="Y126" s="49"/>
      <c r="Z126" s="49"/>
      <c r="AA126" s="49"/>
      <c r="AB126" s="49"/>
      <c r="AC126" s="49"/>
    </row>
    <row r="127" spans="1:29" ht="21.75" customHeight="1">
      <c r="B127" s="108" t="s">
        <v>174</v>
      </c>
      <c r="C127" s="108"/>
      <c r="D127" s="108"/>
      <c r="E127" s="108"/>
      <c r="F127" s="108"/>
      <c r="G127" s="108"/>
      <c r="H127" s="108"/>
      <c r="I127" s="108"/>
      <c r="J127" s="7"/>
    </row>
    <row r="128" spans="1:29" ht="21.75" customHeight="1">
      <c r="B128" s="108" t="s">
        <v>175</v>
      </c>
      <c r="C128" s="108"/>
      <c r="D128" s="108"/>
      <c r="E128" s="108"/>
      <c r="F128" s="108"/>
      <c r="G128" s="108"/>
      <c r="H128" s="108"/>
      <c r="I128" s="108"/>
      <c r="J128" s="7"/>
      <c r="S128" s="57"/>
      <c r="T128" s="57"/>
      <c r="U128" s="7"/>
      <c r="V128" s="7"/>
      <c r="W128" s="7"/>
      <c r="X128" s="7"/>
      <c r="Y128" s="49"/>
      <c r="Z128" s="49"/>
      <c r="AA128" s="49"/>
      <c r="AB128" s="49"/>
      <c r="AC128" s="49"/>
    </row>
    <row r="129" spans="1:35" ht="21.75" customHeight="1">
      <c r="B129" s="108" t="s">
        <v>176</v>
      </c>
      <c r="C129" s="108"/>
      <c r="D129" s="108"/>
      <c r="E129" s="108"/>
      <c r="F129" s="108"/>
      <c r="G129" s="108"/>
      <c r="H129" s="108"/>
      <c r="I129" s="108"/>
      <c r="J129" s="7"/>
      <c r="K129" s="7"/>
      <c r="L129" s="7"/>
      <c r="N129" s="57"/>
      <c r="O129" s="57"/>
      <c r="P129" s="57"/>
      <c r="Q129" s="57"/>
      <c r="R129" s="57"/>
      <c r="S129" s="57"/>
      <c r="T129" s="57"/>
      <c r="U129" s="7"/>
      <c r="V129" s="7"/>
      <c r="W129" s="7"/>
      <c r="X129" s="7"/>
      <c r="Y129" s="49"/>
      <c r="Z129" s="49"/>
      <c r="AA129" s="49"/>
      <c r="AB129" s="49"/>
      <c r="AC129" s="49"/>
    </row>
    <row r="130" spans="1:35" ht="21.75" customHeight="1">
      <c r="B130" s="108" t="s">
        <v>177</v>
      </c>
      <c r="C130" s="108"/>
      <c r="D130" s="108"/>
      <c r="E130" s="108"/>
      <c r="F130" s="108"/>
      <c r="G130" s="108"/>
      <c r="H130" s="108"/>
      <c r="I130" s="108"/>
      <c r="J130" s="7"/>
      <c r="K130" s="7"/>
      <c r="L130" s="7"/>
      <c r="N130" s="57"/>
      <c r="O130" s="57"/>
      <c r="P130" s="57"/>
      <c r="Q130" s="57"/>
      <c r="R130" s="57"/>
      <c r="S130" s="57"/>
      <c r="T130" s="57"/>
      <c r="U130" s="7"/>
      <c r="V130" s="7"/>
      <c r="W130" s="7"/>
      <c r="X130" s="7"/>
      <c r="Y130" s="49"/>
      <c r="Z130" s="49"/>
      <c r="AA130" s="49"/>
      <c r="AB130" s="49"/>
      <c r="AC130" s="49"/>
    </row>
    <row r="131" spans="1:35" ht="22.5" customHeight="1">
      <c r="Y131" s="49"/>
      <c r="Z131" s="49"/>
      <c r="AA131" s="49"/>
      <c r="AB131" s="49"/>
      <c r="AC131" s="49"/>
    </row>
    <row r="132" spans="1:35" ht="28.5" customHeight="1">
      <c r="A132" s="11">
        <v>5</v>
      </c>
      <c r="B132" s="121" t="s">
        <v>178</v>
      </c>
      <c r="C132" s="126"/>
      <c r="D132" s="126"/>
      <c r="E132" s="127"/>
      <c r="F132" s="127"/>
      <c r="G132" s="127"/>
      <c r="H132" s="127"/>
      <c r="I132" s="127"/>
      <c r="J132" s="127"/>
      <c r="K132" s="128"/>
      <c r="L132" s="128"/>
      <c r="M132" s="28"/>
      <c r="N132" s="28"/>
      <c r="O132" s="28"/>
      <c r="P132" s="28"/>
      <c r="Q132" s="28"/>
      <c r="R132" s="29"/>
      <c r="S132" s="30"/>
      <c r="T132" s="29"/>
      <c r="U132" s="30"/>
      <c r="V132" s="30"/>
      <c r="W132" s="13"/>
      <c r="X132" s="13"/>
      <c r="Y132" s="49"/>
      <c r="Z132" s="49"/>
      <c r="AA132" s="49"/>
      <c r="AB132" s="49"/>
      <c r="AC132" s="49"/>
    </row>
    <row r="133" spans="1:35" ht="26.5" customHeight="1">
      <c r="A133" s="31"/>
      <c r="B133" s="32"/>
      <c r="C133" s="33"/>
      <c r="D133" s="33"/>
      <c r="E133" s="34"/>
      <c r="F133" s="34"/>
      <c r="G133" s="34"/>
      <c r="H133" s="34"/>
      <c r="I133" s="34"/>
      <c r="J133" s="34"/>
      <c r="K133" s="57"/>
      <c r="L133" s="57"/>
      <c r="M133" s="5"/>
      <c r="N133" s="5"/>
      <c r="O133" s="5"/>
      <c r="P133" s="5"/>
      <c r="Q133" s="5"/>
      <c r="R133" s="6"/>
      <c r="S133" s="7"/>
      <c r="T133" s="6"/>
      <c r="U133" s="7"/>
      <c r="V133" s="7"/>
    </row>
    <row r="134" spans="1:35" ht="33" customHeight="1">
      <c r="B134" s="129" t="s">
        <v>179</v>
      </c>
      <c r="C134" s="130"/>
      <c r="D134" s="130"/>
      <c r="E134" s="130"/>
      <c r="F134" s="93" t="s">
        <v>3</v>
      </c>
      <c r="G134" s="93"/>
      <c r="H134" s="8" t="s">
        <v>4</v>
      </c>
      <c r="I134" s="65"/>
      <c r="J134" s="16"/>
      <c r="K134" s="66"/>
    </row>
    <row r="135" spans="1:35" ht="27" customHeight="1">
      <c r="B135" s="113" t="s">
        <v>180</v>
      </c>
      <c r="C135" s="94"/>
      <c r="D135" s="94"/>
      <c r="E135" s="94"/>
      <c r="F135" s="94" t="s">
        <v>48</v>
      </c>
      <c r="G135" s="94"/>
      <c r="H135" s="94"/>
      <c r="I135" s="94"/>
      <c r="J135" s="94"/>
      <c r="K135" s="94"/>
      <c r="L135" s="67"/>
    </row>
    <row r="136" spans="1:35" ht="27" customHeight="1">
      <c r="B136" s="122" t="s">
        <v>181</v>
      </c>
      <c r="C136" s="122"/>
      <c r="D136" s="122"/>
      <c r="E136" s="122"/>
      <c r="F136" s="123" t="s">
        <v>182</v>
      </c>
      <c r="G136" s="123"/>
      <c r="H136" s="123"/>
      <c r="I136" s="123"/>
      <c r="J136" s="123"/>
      <c r="K136" s="123"/>
    </row>
    <row r="137" spans="1:35" ht="27" customHeight="1">
      <c r="B137" s="68"/>
      <c r="C137" s="68"/>
      <c r="D137" s="68"/>
      <c r="E137" s="68"/>
      <c r="F137" s="69"/>
      <c r="G137" s="69"/>
      <c r="H137" s="69"/>
      <c r="I137" s="69"/>
      <c r="J137" s="69"/>
      <c r="K137" s="69"/>
    </row>
    <row r="138" spans="1:35" ht="27" customHeight="1">
      <c r="B138" s="124" t="s">
        <v>183</v>
      </c>
      <c r="C138" s="125"/>
      <c r="D138" s="125"/>
      <c r="E138" s="125"/>
      <c r="F138" s="125"/>
      <c r="G138" s="93" t="s">
        <v>3</v>
      </c>
      <c r="H138" s="93"/>
      <c r="I138" s="8" t="s">
        <v>4</v>
      </c>
      <c r="J138" s="57"/>
      <c r="K138" s="57"/>
      <c r="L138" s="57"/>
    </row>
    <row r="139" spans="1:35" ht="27" customHeight="1">
      <c r="B139" s="113" t="s">
        <v>184</v>
      </c>
      <c r="C139" s="94"/>
      <c r="D139" s="94"/>
      <c r="E139" s="94"/>
      <c r="F139" s="94" t="s">
        <v>185</v>
      </c>
      <c r="G139" s="94"/>
      <c r="H139" s="94"/>
      <c r="I139" s="94" t="s">
        <v>186</v>
      </c>
      <c r="J139" s="94"/>
      <c r="K139" s="94"/>
      <c r="L139" s="94"/>
      <c r="M139" s="94" t="s">
        <v>187</v>
      </c>
      <c r="N139" s="94"/>
      <c r="O139" s="94"/>
      <c r="P139" s="94"/>
    </row>
    <row r="140" spans="1:35" ht="28.5" customHeight="1">
      <c r="A140" s="70"/>
      <c r="B140" s="114" t="s">
        <v>80</v>
      </c>
      <c r="C140" s="115"/>
      <c r="D140" s="115"/>
      <c r="E140" s="116"/>
      <c r="F140" s="117" t="s">
        <v>80</v>
      </c>
      <c r="G140" s="115"/>
      <c r="H140" s="116"/>
      <c r="I140" s="117" t="s">
        <v>80</v>
      </c>
      <c r="J140" s="115"/>
      <c r="K140" s="115"/>
      <c r="L140" s="116"/>
      <c r="M140" s="118" t="s">
        <v>80</v>
      </c>
      <c r="N140" s="119"/>
      <c r="O140" s="119"/>
      <c r="P140" s="120"/>
    </row>
    <row r="141" spans="1:35" ht="28.5" customHeight="1">
      <c r="A141" s="70"/>
      <c r="B141" s="71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3"/>
      <c r="N141" s="73"/>
      <c r="O141" s="73"/>
      <c r="P141" s="73"/>
    </row>
    <row r="142" spans="1:35" ht="28.5" customHeight="1">
      <c r="A142" s="11">
        <v>6</v>
      </c>
      <c r="B142" s="121" t="s">
        <v>188</v>
      </c>
      <c r="C142" s="121"/>
      <c r="D142" s="121"/>
      <c r="E142" s="121"/>
      <c r="F142" s="121"/>
      <c r="G142" s="121"/>
      <c r="H142" s="121"/>
      <c r="I142" s="121"/>
      <c r="J142" s="121"/>
      <c r="K142" s="121"/>
      <c r="L142" s="121"/>
      <c r="M142" s="28"/>
      <c r="N142" s="28"/>
      <c r="O142" s="28"/>
      <c r="P142" s="28"/>
      <c r="Q142" s="28"/>
      <c r="R142" s="29"/>
      <c r="S142" s="30"/>
      <c r="T142" s="29"/>
      <c r="U142" s="30"/>
      <c r="V142" s="30"/>
      <c r="W142" s="13"/>
      <c r="X142" s="13"/>
    </row>
    <row r="143" spans="1:35" ht="28.5" customHeight="1">
      <c r="A143" s="31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5"/>
      <c r="N143" s="5"/>
      <c r="O143" s="5"/>
      <c r="P143" s="5"/>
      <c r="Q143" s="5"/>
      <c r="R143" s="6"/>
      <c r="S143" s="7"/>
      <c r="T143" s="6"/>
      <c r="U143" s="7"/>
      <c r="V143" s="7"/>
      <c r="AE143" s="74"/>
      <c r="AF143" s="74"/>
    </row>
    <row r="144" spans="1:35" ht="30.75" customHeight="1">
      <c r="A144" s="31"/>
      <c r="B144" s="112" t="s">
        <v>189</v>
      </c>
      <c r="C144" s="112"/>
      <c r="D144" s="112"/>
      <c r="E144" s="112"/>
      <c r="F144" s="112"/>
      <c r="G144" s="112"/>
      <c r="H144" s="93" t="s">
        <v>3</v>
      </c>
      <c r="I144" s="93"/>
      <c r="J144" s="8" t="s">
        <v>4</v>
      </c>
      <c r="K144" s="75"/>
      <c r="L144" s="75"/>
      <c r="M144" s="5"/>
      <c r="N144" s="5"/>
      <c r="O144" s="5"/>
      <c r="P144" s="5"/>
      <c r="Q144" s="5"/>
      <c r="R144" s="6"/>
      <c r="S144" s="7"/>
      <c r="T144" s="6"/>
      <c r="U144" s="7"/>
      <c r="V144" s="7"/>
      <c r="AE144" s="76"/>
      <c r="AF144" s="76"/>
      <c r="AG144" s="76"/>
      <c r="AH144" s="76"/>
      <c r="AI144" s="76"/>
    </row>
    <row r="145" spans="1:35" ht="30.75" customHeight="1">
      <c r="A145" s="31"/>
      <c r="B145" s="101" t="s">
        <v>190</v>
      </c>
      <c r="C145" s="101"/>
      <c r="D145" s="101"/>
      <c r="E145" s="101"/>
      <c r="F145" s="101"/>
      <c r="G145" s="101"/>
      <c r="H145" s="101" t="s">
        <v>191</v>
      </c>
      <c r="I145" s="101"/>
      <c r="J145" s="101"/>
      <c r="K145" s="101"/>
      <c r="L145" s="101"/>
      <c r="M145" s="101"/>
      <c r="N145" s="101"/>
      <c r="O145" s="102" t="s">
        <v>48</v>
      </c>
      <c r="P145" s="102"/>
      <c r="Q145" s="102"/>
      <c r="R145" s="102"/>
      <c r="S145" s="102"/>
      <c r="T145" s="102"/>
      <c r="U145" s="113" t="s">
        <v>192</v>
      </c>
      <c r="V145" s="94"/>
      <c r="W145" s="94"/>
      <c r="X145" s="94"/>
      <c r="AE145" s="76"/>
      <c r="AF145" s="76"/>
      <c r="AG145" s="76"/>
      <c r="AH145" s="76"/>
      <c r="AI145" s="76"/>
    </row>
    <row r="146" spans="1:35" ht="30.75" customHeight="1">
      <c r="A146" s="31"/>
      <c r="B146" s="103" t="s">
        <v>193</v>
      </c>
      <c r="C146" s="104"/>
      <c r="D146" s="104"/>
      <c r="E146" s="104"/>
      <c r="F146" s="104"/>
      <c r="G146" s="105"/>
      <c r="H146" s="106" t="s">
        <v>194</v>
      </c>
      <c r="I146" s="106"/>
      <c r="J146" s="106"/>
      <c r="K146" s="106"/>
      <c r="L146" s="106"/>
      <c r="M146" s="106"/>
      <c r="N146" s="106"/>
      <c r="O146" s="107" t="s">
        <v>195</v>
      </c>
      <c r="P146" s="107"/>
      <c r="Q146" s="107"/>
      <c r="R146" s="107"/>
      <c r="S146" s="107"/>
      <c r="T146" s="107"/>
      <c r="U146" s="108" t="s">
        <v>196</v>
      </c>
      <c r="V146" s="108"/>
      <c r="W146" s="108"/>
      <c r="X146" s="108"/>
      <c r="AE146" s="76"/>
      <c r="AF146" s="76"/>
      <c r="AG146" s="76"/>
      <c r="AH146" s="76"/>
      <c r="AI146" s="76"/>
    </row>
    <row r="147" spans="1:35" ht="30.75" customHeight="1">
      <c r="A147" s="31"/>
      <c r="B147" s="109" t="s">
        <v>197</v>
      </c>
      <c r="C147" s="110"/>
      <c r="D147" s="110"/>
      <c r="E147" s="110"/>
      <c r="F147" s="110"/>
      <c r="G147" s="111"/>
      <c r="H147" s="106"/>
      <c r="I147" s="106"/>
      <c r="J147" s="106"/>
      <c r="K147" s="106"/>
      <c r="L147" s="106"/>
      <c r="M147" s="106"/>
      <c r="N147" s="106"/>
      <c r="O147" s="107"/>
      <c r="P147" s="107"/>
      <c r="Q147" s="107"/>
      <c r="R147" s="107"/>
      <c r="S147" s="107"/>
      <c r="T147" s="107"/>
      <c r="U147" s="108"/>
      <c r="V147" s="108"/>
      <c r="W147" s="108"/>
      <c r="X147" s="108"/>
      <c r="AE147" s="76"/>
      <c r="AF147" s="76"/>
      <c r="AG147" s="76"/>
      <c r="AH147" s="76"/>
      <c r="AI147" s="76"/>
    </row>
    <row r="148" spans="1:35" ht="28.5" customHeight="1">
      <c r="A148" s="31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5"/>
      <c r="N148" s="5"/>
      <c r="O148" s="5"/>
      <c r="P148" s="5"/>
      <c r="Q148" s="5"/>
      <c r="R148" s="6"/>
      <c r="S148" s="7"/>
      <c r="T148" s="6"/>
      <c r="U148" s="7"/>
      <c r="V148" s="7"/>
      <c r="AE148" s="74"/>
      <c r="AF148" s="74"/>
    </row>
    <row r="149" spans="1:35" s="78" customFormat="1" ht="30.75" customHeight="1">
      <c r="A149" s="31"/>
      <c r="B149" s="112" t="s">
        <v>198</v>
      </c>
      <c r="C149" s="112"/>
      <c r="D149" s="112"/>
      <c r="E149" s="112"/>
      <c r="F149" s="112"/>
      <c r="G149" s="112"/>
      <c r="H149" s="93" t="s">
        <v>3</v>
      </c>
      <c r="I149" s="93"/>
      <c r="J149" s="8" t="s">
        <v>4</v>
      </c>
      <c r="K149" s="75"/>
      <c r="L149" s="75"/>
      <c r="M149" s="5"/>
      <c r="N149" s="5"/>
      <c r="O149" s="5"/>
      <c r="P149" s="5"/>
      <c r="Q149" s="5"/>
      <c r="R149" s="6"/>
      <c r="S149" s="77"/>
      <c r="T149" s="6"/>
      <c r="U149" s="77"/>
      <c r="V149" s="77"/>
      <c r="Y149"/>
      <c r="Z149"/>
      <c r="AA149"/>
      <c r="AB149"/>
      <c r="AC149"/>
      <c r="AD149"/>
      <c r="AE149" s="79"/>
      <c r="AF149" s="79"/>
      <c r="AG149" s="79"/>
      <c r="AH149" s="79"/>
      <c r="AI149" s="79"/>
    </row>
    <row r="150" spans="1:35" s="78" customFormat="1" ht="30.75" customHeight="1">
      <c r="A150" s="31"/>
      <c r="B150" s="101" t="s">
        <v>199</v>
      </c>
      <c r="C150" s="101"/>
      <c r="D150" s="101"/>
      <c r="E150" s="101"/>
      <c r="F150" s="101"/>
      <c r="G150" s="101"/>
      <c r="H150" s="101" t="s">
        <v>200</v>
      </c>
      <c r="I150" s="101"/>
      <c r="J150" s="101"/>
      <c r="K150" s="101"/>
      <c r="L150" s="101" t="s">
        <v>201</v>
      </c>
      <c r="M150" s="101"/>
      <c r="N150" s="101"/>
      <c r="O150" s="101"/>
      <c r="P150" s="102" t="s">
        <v>202</v>
      </c>
      <c r="Q150" s="102"/>
      <c r="R150" s="102"/>
      <c r="S150" s="102"/>
      <c r="T150" s="102"/>
      <c r="U150" s="102"/>
      <c r="V150" s="102"/>
      <c r="W150" s="102"/>
      <c r="X150" s="102"/>
      <c r="Y150"/>
      <c r="Z150"/>
      <c r="AA150"/>
      <c r="AB150"/>
      <c r="AC150"/>
      <c r="AD150"/>
      <c r="AE150" s="79"/>
      <c r="AF150" s="79"/>
      <c r="AG150" s="79"/>
      <c r="AH150" s="79"/>
      <c r="AI150" s="79"/>
    </row>
    <row r="151" spans="1:35" s="78" customFormat="1" ht="30.75" customHeight="1">
      <c r="A151" s="31"/>
      <c r="B151" s="99" t="s">
        <v>203</v>
      </c>
      <c r="C151" s="99"/>
      <c r="D151" s="99"/>
      <c r="E151" s="99"/>
      <c r="F151" s="99"/>
      <c r="G151" s="99"/>
      <c r="H151" s="100" t="s">
        <v>204</v>
      </c>
      <c r="I151" s="100"/>
      <c r="J151" s="100"/>
      <c r="K151" s="100"/>
      <c r="L151" s="100" t="s">
        <v>205</v>
      </c>
      <c r="M151" s="100"/>
      <c r="N151" s="100"/>
      <c r="O151" s="100"/>
      <c r="P151" s="99" t="s">
        <v>206</v>
      </c>
      <c r="Q151" s="99"/>
      <c r="R151" s="99"/>
      <c r="S151" s="99"/>
      <c r="T151" s="99"/>
      <c r="U151" s="99"/>
      <c r="V151" s="99"/>
      <c r="W151" s="99"/>
      <c r="X151" s="99"/>
      <c r="Y151"/>
      <c r="Z151"/>
      <c r="AA151"/>
      <c r="AB151"/>
      <c r="AC151"/>
      <c r="AD151"/>
      <c r="AE151" s="79"/>
      <c r="AF151" s="79"/>
      <c r="AG151" s="79"/>
      <c r="AH151" s="79"/>
      <c r="AI151" s="79"/>
    </row>
    <row r="152" spans="1:35" s="78" customFormat="1" ht="30.75" customHeight="1">
      <c r="A152" s="31"/>
      <c r="B152" s="99" t="s">
        <v>207</v>
      </c>
      <c r="C152" s="99"/>
      <c r="D152" s="99"/>
      <c r="E152" s="99"/>
      <c r="F152" s="99"/>
      <c r="G152" s="99"/>
      <c r="H152" s="100" t="s">
        <v>208</v>
      </c>
      <c r="I152" s="100"/>
      <c r="J152" s="100"/>
      <c r="K152" s="100"/>
      <c r="L152" s="100" t="s">
        <v>209</v>
      </c>
      <c r="M152" s="100"/>
      <c r="N152" s="100"/>
      <c r="O152" s="100"/>
      <c r="P152" s="99" t="s">
        <v>210</v>
      </c>
      <c r="Q152" s="99"/>
      <c r="R152" s="99"/>
      <c r="S152" s="99"/>
      <c r="T152" s="99"/>
      <c r="U152" s="99"/>
      <c r="V152" s="99"/>
      <c r="W152" s="99"/>
      <c r="X152" s="99"/>
      <c r="Y152"/>
      <c r="Z152"/>
      <c r="AA152"/>
      <c r="AB152"/>
      <c r="AC152"/>
      <c r="AD152"/>
      <c r="AE152" s="79"/>
      <c r="AF152" s="79"/>
      <c r="AG152" s="79"/>
      <c r="AH152" s="79"/>
      <c r="AI152" s="79"/>
    </row>
    <row r="153" spans="1:35" s="78" customFormat="1" ht="30.75" customHeight="1">
      <c r="A153" s="31"/>
      <c r="B153" s="99" t="s">
        <v>211</v>
      </c>
      <c r="C153" s="99"/>
      <c r="D153" s="99"/>
      <c r="E153" s="99"/>
      <c r="F153" s="99"/>
      <c r="G153" s="99"/>
      <c r="H153" s="100" t="s">
        <v>212</v>
      </c>
      <c r="I153" s="100"/>
      <c r="J153" s="100"/>
      <c r="K153" s="100"/>
      <c r="L153" s="100" t="s">
        <v>209</v>
      </c>
      <c r="M153" s="100"/>
      <c r="N153" s="100"/>
      <c r="O153" s="100"/>
      <c r="P153" s="99" t="s">
        <v>213</v>
      </c>
      <c r="Q153" s="99"/>
      <c r="R153" s="99"/>
      <c r="S153" s="99"/>
      <c r="T153" s="99"/>
      <c r="U153" s="99"/>
      <c r="V153" s="99"/>
      <c r="W153" s="99"/>
      <c r="X153" s="99"/>
      <c r="Y153"/>
      <c r="Z153"/>
      <c r="AA153"/>
      <c r="AB153"/>
      <c r="AC153"/>
      <c r="AD153"/>
      <c r="AE153" s="79"/>
      <c r="AF153" s="79"/>
      <c r="AG153" s="79"/>
      <c r="AH153" s="79"/>
      <c r="AI153" s="79"/>
    </row>
    <row r="154" spans="1:35" s="78" customFormat="1" ht="30.75" customHeight="1">
      <c r="A154" s="31"/>
      <c r="B154" s="99" t="s">
        <v>214</v>
      </c>
      <c r="C154" s="99"/>
      <c r="D154" s="99"/>
      <c r="E154" s="99"/>
      <c r="F154" s="99"/>
      <c r="G154" s="99"/>
      <c r="H154" s="100" t="s">
        <v>215</v>
      </c>
      <c r="I154" s="100"/>
      <c r="J154" s="100"/>
      <c r="K154" s="100"/>
      <c r="L154" s="100" t="s">
        <v>205</v>
      </c>
      <c r="M154" s="100"/>
      <c r="N154" s="100"/>
      <c r="O154" s="100"/>
      <c r="P154" s="99" t="s">
        <v>216</v>
      </c>
      <c r="Q154" s="99"/>
      <c r="R154" s="99"/>
      <c r="S154" s="99"/>
      <c r="T154" s="99"/>
      <c r="U154" s="99"/>
      <c r="V154" s="99"/>
      <c r="W154" s="99"/>
      <c r="X154" s="99"/>
      <c r="Y154"/>
      <c r="Z154"/>
      <c r="AA154"/>
      <c r="AB154"/>
      <c r="AC154"/>
      <c r="AD154"/>
      <c r="AE154" s="79"/>
      <c r="AF154" s="79"/>
      <c r="AG154" s="79"/>
      <c r="AH154" s="79"/>
      <c r="AI154" s="79"/>
    </row>
    <row r="155" spans="1:35" s="78" customFormat="1" ht="30.75" customHeight="1">
      <c r="A155" s="31"/>
      <c r="B155" s="99" t="s">
        <v>217</v>
      </c>
      <c r="C155" s="99"/>
      <c r="D155" s="99"/>
      <c r="E155" s="99"/>
      <c r="F155" s="99"/>
      <c r="G155" s="99"/>
      <c r="H155" s="100" t="s">
        <v>218</v>
      </c>
      <c r="I155" s="100"/>
      <c r="J155" s="100"/>
      <c r="K155" s="100"/>
      <c r="L155" s="100" t="s">
        <v>205</v>
      </c>
      <c r="M155" s="100"/>
      <c r="N155" s="100"/>
      <c r="O155" s="100"/>
      <c r="P155" s="99" t="s">
        <v>219</v>
      </c>
      <c r="Q155" s="99"/>
      <c r="R155" s="99"/>
      <c r="S155" s="99"/>
      <c r="T155" s="99"/>
      <c r="U155" s="99"/>
      <c r="V155" s="99"/>
      <c r="W155" s="99"/>
      <c r="X155" s="99"/>
      <c r="Y155"/>
      <c r="Z155"/>
      <c r="AA155"/>
      <c r="AB155"/>
      <c r="AC155"/>
      <c r="AD155"/>
      <c r="AE155" s="79"/>
      <c r="AF155" s="79"/>
      <c r="AG155" s="79"/>
      <c r="AH155" s="79"/>
      <c r="AI155" s="79"/>
    </row>
    <row r="156" spans="1:35" s="78" customFormat="1" ht="30.75" customHeight="1">
      <c r="A156" s="31"/>
      <c r="B156" s="80"/>
      <c r="C156" s="80"/>
      <c r="D156" s="80"/>
      <c r="E156" s="80"/>
      <c r="F156" s="80"/>
      <c r="G156" s="80"/>
      <c r="H156" s="81"/>
      <c r="I156" s="81"/>
      <c r="J156" s="81"/>
      <c r="K156" s="81"/>
      <c r="L156" s="81"/>
      <c r="P156" s="80"/>
      <c r="Q156" s="80"/>
      <c r="R156" s="80"/>
      <c r="S156" s="80"/>
      <c r="T156" s="80"/>
      <c r="U156" s="80"/>
      <c r="V156" s="80"/>
      <c r="W156" s="80"/>
      <c r="X156" s="80"/>
      <c r="Y156"/>
      <c r="Z156"/>
      <c r="AA156"/>
      <c r="AB156"/>
      <c r="AC156"/>
      <c r="AD156"/>
      <c r="AE156" s="79"/>
      <c r="AF156" s="79"/>
      <c r="AG156" s="79"/>
      <c r="AH156" s="79"/>
      <c r="AI156" s="79"/>
    </row>
    <row r="157" spans="1:35" ht="29.25" customHeight="1">
      <c r="B157" s="91" t="s">
        <v>220</v>
      </c>
      <c r="C157" s="92"/>
      <c r="D157" s="92"/>
      <c r="E157" s="92"/>
      <c r="F157" t="s">
        <v>221</v>
      </c>
      <c r="M157" s="93" t="s">
        <v>3</v>
      </c>
      <c r="N157" s="93"/>
      <c r="O157" s="8" t="s">
        <v>4</v>
      </c>
      <c r="P157" s="82"/>
      <c r="Q157" s="83"/>
      <c r="R157" s="83"/>
      <c r="S157" s="83"/>
      <c r="T157" s="83"/>
      <c r="U157" s="83"/>
      <c r="V157" s="83"/>
    </row>
    <row r="158" spans="1:35" ht="24.75" customHeight="1">
      <c r="B158" s="94" t="s">
        <v>157</v>
      </c>
      <c r="C158" s="94"/>
      <c r="D158" s="94"/>
      <c r="E158" s="94"/>
      <c r="F158" s="94"/>
      <c r="G158" s="94"/>
      <c r="H158" s="95" t="s">
        <v>222</v>
      </c>
      <c r="I158" s="96"/>
      <c r="J158" s="96"/>
      <c r="K158" s="96"/>
      <c r="L158" s="96"/>
      <c r="M158" s="96"/>
      <c r="N158" s="96"/>
      <c r="O158" s="97" t="s">
        <v>48</v>
      </c>
      <c r="P158" s="97"/>
      <c r="Q158" s="97"/>
      <c r="R158" s="97"/>
      <c r="S158" s="97"/>
      <c r="T158" s="97"/>
      <c r="U158" s="96" t="s">
        <v>192</v>
      </c>
      <c r="V158" s="96"/>
      <c r="W158" s="96"/>
      <c r="X158" s="98"/>
    </row>
    <row r="159" spans="1:35" ht="45" customHeight="1">
      <c r="B159" s="85" t="s">
        <v>223</v>
      </c>
      <c r="C159" s="86"/>
      <c r="D159" s="86"/>
      <c r="E159" s="86"/>
      <c r="F159" s="86"/>
      <c r="G159" s="87"/>
      <c r="H159" s="85" t="s">
        <v>224</v>
      </c>
      <c r="I159" s="86"/>
      <c r="J159" s="86"/>
      <c r="K159" s="86"/>
      <c r="L159" s="86"/>
      <c r="M159" s="86"/>
      <c r="N159" s="87"/>
      <c r="O159" s="85" t="s">
        <v>225</v>
      </c>
      <c r="P159" s="86"/>
      <c r="Q159" s="86"/>
      <c r="R159" s="86"/>
      <c r="S159" s="86"/>
      <c r="T159" s="87"/>
      <c r="U159" s="88" t="s">
        <v>226</v>
      </c>
      <c r="V159" s="89"/>
      <c r="W159" s="89"/>
      <c r="X159" s="90"/>
    </row>
    <row r="160" spans="1:35" ht="30.75" customHeight="1">
      <c r="B160" s="85" t="s">
        <v>227</v>
      </c>
      <c r="C160" s="86"/>
      <c r="D160" s="86"/>
      <c r="E160" s="86"/>
      <c r="F160" s="86"/>
      <c r="G160" s="87"/>
      <c r="H160" s="85" t="s">
        <v>228</v>
      </c>
      <c r="I160" s="86"/>
      <c r="J160" s="86"/>
      <c r="K160" s="86"/>
      <c r="L160" s="86"/>
      <c r="M160" s="86"/>
      <c r="N160" s="87"/>
      <c r="O160" s="85" t="s">
        <v>229</v>
      </c>
      <c r="P160" s="86"/>
      <c r="Q160" s="86"/>
      <c r="R160" s="86"/>
      <c r="S160" s="86"/>
      <c r="T160" s="87"/>
      <c r="U160" s="88" t="s">
        <v>230</v>
      </c>
      <c r="V160" s="89"/>
      <c r="W160" s="89"/>
      <c r="X160" s="90"/>
    </row>
    <row r="161" spans="1:35" s="78" customFormat="1" ht="7" customHeight="1">
      <c r="A161" s="31"/>
      <c r="B161" s="80"/>
      <c r="C161" s="80"/>
      <c r="D161" s="80"/>
      <c r="E161" s="80"/>
      <c r="F161" s="80"/>
      <c r="G161" s="80"/>
      <c r="H161" s="81"/>
      <c r="I161" s="81"/>
      <c r="J161" s="81"/>
      <c r="K161" s="81"/>
      <c r="L161" s="81"/>
      <c r="M161" s="81"/>
      <c r="N161" s="81"/>
      <c r="O161" s="81"/>
      <c r="P161" s="80"/>
      <c r="Q161" s="80"/>
      <c r="R161" s="80"/>
      <c r="S161" s="80"/>
      <c r="T161" s="80"/>
      <c r="U161" s="80"/>
      <c r="V161" s="80"/>
      <c r="W161" s="80"/>
      <c r="X161" s="80"/>
      <c r="Y161"/>
      <c r="Z161"/>
      <c r="AA161"/>
      <c r="AB161"/>
      <c r="AC161"/>
      <c r="AD161"/>
      <c r="AE161" s="79"/>
      <c r="AF161" s="79"/>
      <c r="AG161" s="79"/>
      <c r="AH161" s="79"/>
      <c r="AI161" s="79"/>
    </row>
    <row r="162" spans="1:35" ht="23.25" customHeight="1">
      <c r="Y162" s="84"/>
      <c r="Z162" s="84"/>
      <c r="AA162" s="84"/>
      <c r="AB162" s="84"/>
      <c r="AC162" s="84"/>
    </row>
    <row r="163" spans="1:35" ht="23.25" customHeight="1">
      <c r="Y163" s="84"/>
      <c r="Z163" s="84"/>
      <c r="AA163" s="84"/>
      <c r="AB163" s="84"/>
      <c r="AC163" s="84"/>
    </row>
    <row r="164" spans="1:35" ht="23.25" customHeight="1">
      <c r="Y164" s="84"/>
      <c r="Z164" s="84"/>
      <c r="AA164" s="84"/>
      <c r="AB164" s="84"/>
      <c r="AC164" s="84"/>
    </row>
    <row r="165" spans="1:35" ht="23.25" customHeight="1">
      <c r="Y165" s="84"/>
      <c r="Z165" s="84"/>
      <c r="AA165" s="84"/>
      <c r="AB165" s="84"/>
      <c r="AC165" s="84"/>
    </row>
    <row r="166" spans="1:35" ht="23.25" customHeight="1"/>
    <row r="167" spans="1:35" ht="23.25" customHeight="1"/>
    <row r="168" spans="1:35" ht="23.25" customHeight="1"/>
    <row r="169" spans="1:35" ht="23.25" customHeight="1"/>
    <row r="170" spans="1:35" ht="23.25" customHeight="1"/>
    <row r="171" spans="1:35" ht="23.25" customHeight="1"/>
    <row r="172" spans="1:35" ht="23.25" customHeight="1"/>
    <row r="173" spans="1:35" ht="23.25" customHeight="1"/>
    <row r="174" spans="1:35" ht="23.25" customHeight="1"/>
    <row r="175" spans="1:35" ht="23.25" customHeight="1"/>
    <row r="176" spans="1:35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</sheetData>
  <mergeCells count="417">
    <mergeCell ref="Y1:AC3"/>
    <mergeCell ref="C2:X2"/>
    <mergeCell ref="B4:E4"/>
    <mergeCell ref="F4:G4"/>
    <mergeCell ref="B5:C5"/>
    <mergeCell ref="D5:H5"/>
    <mergeCell ref="I5:J5"/>
    <mergeCell ref="K5:P5"/>
    <mergeCell ref="Q5:R5"/>
    <mergeCell ref="S5:X5"/>
    <mergeCell ref="B7:C7"/>
    <mergeCell ref="D7:H7"/>
    <mergeCell ref="I7:J7"/>
    <mergeCell ref="K7:P7"/>
    <mergeCell ref="Q7:R7"/>
    <mergeCell ref="S7:X7"/>
    <mergeCell ref="B6:C6"/>
    <mergeCell ref="D6:H6"/>
    <mergeCell ref="I6:J6"/>
    <mergeCell ref="K6:P6"/>
    <mergeCell ref="Q6:R6"/>
    <mergeCell ref="S6:X6"/>
    <mergeCell ref="J29:K29"/>
    <mergeCell ref="L29:M29"/>
    <mergeCell ref="B30:C30"/>
    <mergeCell ref="D30:E30"/>
    <mergeCell ref="F30:G30"/>
    <mergeCell ref="H30:I30"/>
    <mergeCell ref="J30:K30"/>
    <mergeCell ref="L30:M30"/>
    <mergeCell ref="B26:F26"/>
    <mergeCell ref="B28:G28"/>
    <mergeCell ref="H28:I28"/>
    <mergeCell ref="B29:C29"/>
    <mergeCell ref="D29:E29"/>
    <mergeCell ref="F29:G29"/>
    <mergeCell ref="H29:I29"/>
    <mergeCell ref="J33:K33"/>
    <mergeCell ref="L33:M33"/>
    <mergeCell ref="B32:C32"/>
    <mergeCell ref="D32:E32"/>
    <mergeCell ref="F32:G32"/>
    <mergeCell ref="H32:I32"/>
    <mergeCell ref="J32:K32"/>
    <mergeCell ref="L32:M32"/>
    <mergeCell ref="B31:C31"/>
    <mergeCell ref="D31:E31"/>
    <mergeCell ref="F31:G31"/>
    <mergeCell ref="H31:I31"/>
    <mergeCell ref="J31:K31"/>
    <mergeCell ref="L31:M31"/>
    <mergeCell ref="B35:G35"/>
    <mergeCell ref="H35:I35"/>
    <mergeCell ref="B36:C36"/>
    <mergeCell ref="D36:E36"/>
    <mergeCell ref="F36:G36"/>
    <mergeCell ref="H36:I36"/>
    <mergeCell ref="B33:C33"/>
    <mergeCell ref="D33:E33"/>
    <mergeCell ref="F33:G33"/>
    <mergeCell ref="H33:I33"/>
    <mergeCell ref="V36:W36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J36:K36"/>
    <mergeCell ref="L36:M36"/>
    <mergeCell ref="N36:O36"/>
    <mergeCell ref="P36:Q36"/>
    <mergeCell ref="R36:S36"/>
    <mergeCell ref="T36:U36"/>
    <mergeCell ref="T37:U37"/>
    <mergeCell ref="V37:W37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T38:U38"/>
    <mergeCell ref="V38:W38"/>
    <mergeCell ref="B39:C39"/>
    <mergeCell ref="D39:E39"/>
    <mergeCell ref="F39:G39"/>
    <mergeCell ref="H39:I39"/>
    <mergeCell ref="J39:K39"/>
    <mergeCell ref="L39:M39"/>
    <mergeCell ref="N39:O39"/>
    <mergeCell ref="T40:U40"/>
    <mergeCell ref="V40:W40"/>
    <mergeCell ref="B41:O41"/>
    <mergeCell ref="P39:Q39"/>
    <mergeCell ref="R39:S39"/>
    <mergeCell ref="T39:U39"/>
    <mergeCell ref="V39:W39"/>
    <mergeCell ref="B40:C40"/>
    <mergeCell ref="D40:E40"/>
    <mergeCell ref="F40:G40"/>
    <mergeCell ref="H40:I40"/>
    <mergeCell ref="J40:K40"/>
    <mergeCell ref="L40:M40"/>
    <mergeCell ref="B48:F48"/>
    <mergeCell ref="B50:D50"/>
    <mergeCell ref="B51:C51"/>
    <mergeCell ref="D51:I51"/>
    <mergeCell ref="J51:K51"/>
    <mergeCell ref="L51:Q51"/>
    <mergeCell ref="N40:O40"/>
    <mergeCell ref="P40:Q40"/>
    <mergeCell ref="R40:S40"/>
    <mergeCell ref="R51:S51"/>
    <mergeCell ref="T51:X51"/>
    <mergeCell ref="B53:E53"/>
    <mergeCell ref="F53:G53"/>
    <mergeCell ref="C54:D54"/>
    <mergeCell ref="E54:F54"/>
    <mergeCell ref="G54:H54"/>
    <mergeCell ref="I54:J54"/>
    <mergeCell ref="K54:L54"/>
    <mergeCell ref="M54:N54"/>
    <mergeCell ref="O54:P54"/>
    <mergeCell ref="Q54:R54"/>
    <mergeCell ref="C55:D55"/>
    <mergeCell ref="E55:F55"/>
    <mergeCell ref="G55:H55"/>
    <mergeCell ref="I55:J55"/>
    <mergeCell ref="K55:L55"/>
    <mergeCell ref="M55:N55"/>
    <mergeCell ref="O55:P55"/>
    <mergeCell ref="Q55:R55"/>
    <mergeCell ref="O56:P56"/>
    <mergeCell ref="Q56:R56"/>
    <mergeCell ref="C57:D57"/>
    <mergeCell ref="E57:F57"/>
    <mergeCell ref="G57:H57"/>
    <mergeCell ref="I57:J57"/>
    <mergeCell ref="K57:L57"/>
    <mergeCell ref="M57:N57"/>
    <mergeCell ref="O57:P57"/>
    <mergeCell ref="Q57:R57"/>
    <mergeCell ref="C56:D56"/>
    <mergeCell ref="E56:F56"/>
    <mergeCell ref="G56:H56"/>
    <mergeCell ref="I56:J56"/>
    <mergeCell ref="K56:L56"/>
    <mergeCell ref="M56:N56"/>
    <mergeCell ref="B61:G61"/>
    <mergeCell ref="H61:I61"/>
    <mergeCell ref="B62:E62"/>
    <mergeCell ref="F62:L62"/>
    <mergeCell ref="M62:O62"/>
    <mergeCell ref="P62:Q62"/>
    <mergeCell ref="O58:P58"/>
    <mergeCell ref="Q58:R58"/>
    <mergeCell ref="C59:D59"/>
    <mergeCell ref="E59:F59"/>
    <mergeCell ref="G59:H59"/>
    <mergeCell ref="I59:J59"/>
    <mergeCell ref="K59:L59"/>
    <mergeCell ref="M59:N59"/>
    <mergeCell ref="O59:P59"/>
    <mergeCell ref="Q59:R59"/>
    <mergeCell ref="C58:D58"/>
    <mergeCell ref="E58:F58"/>
    <mergeCell ref="G58:H58"/>
    <mergeCell ref="I58:J58"/>
    <mergeCell ref="K58:L58"/>
    <mergeCell ref="M58:N58"/>
    <mergeCell ref="B68:I68"/>
    <mergeCell ref="J68:O68"/>
    <mergeCell ref="P68:Q68"/>
    <mergeCell ref="B69:I69"/>
    <mergeCell ref="J69:O69"/>
    <mergeCell ref="P69:Q69"/>
    <mergeCell ref="B63:E63"/>
    <mergeCell ref="F63:L63"/>
    <mergeCell ref="M63:O63"/>
    <mergeCell ref="P63:Q63"/>
    <mergeCell ref="B65:F65"/>
    <mergeCell ref="B67:E67"/>
    <mergeCell ref="F67:O67"/>
    <mergeCell ref="P67:Q67"/>
    <mergeCell ref="B72:I72"/>
    <mergeCell ref="J72:O72"/>
    <mergeCell ref="P72:Q72"/>
    <mergeCell ref="B73:I73"/>
    <mergeCell ref="J73:O73"/>
    <mergeCell ref="P73:Q73"/>
    <mergeCell ref="B70:I70"/>
    <mergeCell ref="J70:O70"/>
    <mergeCell ref="P70:Q70"/>
    <mergeCell ref="B71:I71"/>
    <mergeCell ref="J71:O71"/>
    <mergeCell ref="P71:Q71"/>
    <mergeCell ref="B77:G77"/>
    <mergeCell ref="H77:I77"/>
    <mergeCell ref="B78:I78"/>
    <mergeCell ref="J78:N78"/>
    <mergeCell ref="O78:S78"/>
    <mergeCell ref="T78:V78"/>
    <mergeCell ref="B74:I74"/>
    <mergeCell ref="J74:O74"/>
    <mergeCell ref="P74:Q74"/>
    <mergeCell ref="B75:I75"/>
    <mergeCell ref="J75:O75"/>
    <mergeCell ref="P75:Q75"/>
    <mergeCell ref="B82:I82"/>
    <mergeCell ref="O82:S82"/>
    <mergeCell ref="T82:X82"/>
    <mergeCell ref="B83:I83"/>
    <mergeCell ref="O83:S83"/>
    <mergeCell ref="T83:X83"/>
    <mergeCell ref="B79:I79"/>
    <mergeCell ref="J79:N79"/>
    <mergeCell ref="O79:S79"/>
    <mergeCell ref="T79:V79"/>
    <mergeCell ref="B81:I81"/>
    <mergeCell ref="J81:K81"/>
    <mergeCell ref="O81:U81"/>
    <mergeCell ref="V81:W81"/>
    <mergeCell ref="B87:G87"/>
    <mergeCell ref="H87:M87"/>
    <mergeCell ref="O87:U87"/>
    <mergeCell ref="V87:W87"/>
    <mergeCell ref="B88:G88"/>
    <mergeCell ref="H88:M88"/>
    <mergeCell ref="O88:S88"/>
    <mergeCell ref="T88:X88"/>
    <mergeCell ref="O84:S84"/>
    <mergeCell ref="T84:X84"/>
    <mergeCell ref="B85:F85"/>
    <mergeCell ref="G85:H85"/>
    <mergeCell ref="B86:G86"/>
    <mergeCell ref="H86:M86"/>
    <mergeCell ref="T91:X91"/>
    <mergeCell ref="B92:G92"/>
    <mergeCell ref="H92:M92"/>
    <mergeCell ref="O92:S92"/>
    <mergeCell ref="T92:X92"/>
    <mergeCell ref="B89:G89"/>
    <mergeCell ref="H89:M89"/>
    <mergeCell ref="O89:S89"/>
    <mergeCell ref="T89:X89"/>
    <mergeCell ref="B90:G90"/>
    <mergeCell ref="H90:M90"/>
    <mergeCell ref="O90:S90"/>
    <mergeCell ref="T90:X90"/>
    <mergeCell ref="B93:G93"/>
    <mergeCell ref="H93:M93"/>
    <mergeCell ref="B94:G94"/>
    <mergeCell ref="H94:M94"/>
    <mergeCell ref="B95:G95"/>
    <mergeCell ref="H95:M95"/>
    <mergeCell ref="B91:G91"/>
    <mergeCell ref="H91:M91"/>
    <mergeCell ref="O91:S91"/>
    <mergeCell ref="B97:G97"/>
    <mergeCell ref="H97:M97"/>
    <mergeCell ref="O97:S97"/>
    <mergeCell ref="T97:X97"/>
    <mergeCell ref="B98:G98"/>
    <mergeCell ref="H98:M98"/>
    <mergeCell ref="O98:S98"/>
    <mergeCell ref="T98:X98"/>
    <mergeCell ref="O95:U95"/>
    <mergeCell ref="V95:W95"/>
    <mergeCell ref="B96:G96"/>
    <mergeCell ref="H96:M96"/>
    <mergeCell ref="O96:S96"/>
    <mergeCell ref="T96:X96"/>
    <mergeCell ref="O101:R101"/>
    <mergeCell ref="S101:T101"/>
    <mergeCell ref="B102:G102"/>
    <mergeCell ref="H102:M102"/>
    <mergeCell ref="O102:U102"/>
    <mergeCell ref="B103:G103"/>
    <mergeCell ref="H103:M103"/>
    <mergeCell ref="O103:U103"/>
    <mergeCell ref="B99:G99"/>
    <mergeCell ref="H99:M99"/>
    <mergeCell ref="B100:G100"/>
    <mergeCell ref="H100:M100"/>
    <mergeCell ref="B101:G101"/>
    <mergeCell ref="H101:M101"/>
    <mergeCell ref="B107:G107"/>
    <mergeCell ref="H107:M107"/>
    <mergeCell ref="B108:G108"/>
    <mergeCell ref="H108:M108"/>
    <mergeCell ref="B109:G109"/>
    <mergeCell ref="H109:M109"/>
    <mergeCell ref="B104:G104"/>
    <mergeCell ref="H104:M104"/>
    <mergeCell ref="B105:G105"/>
    <mergeCell ref="H105:M105"/>
    <mergeCell ref="B106:G106"/>
    <mergeCell ref="H106:M106"/>
    <mergeCell ref="B113:G113"/>
    <mergeCell ref="H113:M113"/>
    <mergeCell ref="B114:G114"/>
    <mergeCell ref="H114:M114"/>
    <mergeCell ref="B116:L116"/>
    <mergeCell ref="B118:E118"/>
    <mergeCell ref="F118:G118"/>
    <mergeCell ref="B110:G110"/>
    <mergeCell ref="H110:M110"/>
    <mergeCell ref="B111:G111"/>
    <mergeCell ref="H111:M111"/>
    <mergeCell ref="B112:G112"/>
    <mergeCell ref="H112:M112"/>
    <mergeCell ref="B119:B121"/>
    <mergeCell ref="C119:F121"/>
    <mergeCell ref="G119:J121"/>
    <mergeCell ref="K119:R119"/>
    <mergeCell ref="S119:V121"/>
    <mergeCell ref="K120:N120"/>
    <mergeCell ref="O120:O121"/>
    <mergeCell ref="P120:P121"/>
    <mergeCell ref="Q120:Q121"/>
    <mergeCell ref="R120:R121"/>
    <mergeCell ref="S122:V122"/>
    <mergeCell ref="C123:F123"/>
    <mergeCell ref="G123:J123"/>
    <mergeCell ref="K123:L123"/>
    <mergeCell ref="M123:N123"/>
    <mergeCell ref="S123:V123"/>
    <mergeCell ref="K121:L121"/>
    <mergeCell ref="M121:N121"/>
    <mergeCell ref="C122:F122"/>
    <mergeCell ref="G122:J122"/>
    <mergeCell ref="K122:L122"/>
    <mergeCell ref="M122:N122"/>
    <mergeCell ref="B130:I130"/>
    <mergeCell ref="B132:L132"/>
    <mergeCell ref="B134:E134"/>
    <mergeCell ref="F134:G134"/>
    <mergeCell ref="B135:E135"/>
    <mergeCell ref="F135:K135"/>
    <mergeCell ref="B125:F125"/>
    <mergeCell ref="G125:H125"/>
    <mergeCell ref="B126:I126"/>
    <mergeCell ref="B127:I127"/>
    <mergeCell ref="B128:I128"/>
    <mergeCell ref="B129:I129"/>
    <mergeCell ref="M139:P139"/>
    <mergeCell ref="B140:E140"/>
    <mergeCell ref="F140:H140"/>
    <mergeCell ref="I140:L140"/>
    <mergeCell ref="M140:P140"/>
    <mergeCell ref="B142:L142"/>
    <mergeCell ref="B136:E136"/>
    <mergeCell ref="F136:K136"/>
    <mergeCell ref="B138:F138"/>
    <mergeCell ref="G138:H138"/>
    <mergeCell ref="B139:E139"/>
    <mergeCell ref="F139:H139"/>
    <mergeCell ref="I139:L139"/>
    <mergeCell ref="B146:G146"/>
    <mergeCell ref="H146:N147"/>
    <mergeCell ref="O146:T147"/>
    <mergeCell ref="U146:X147"/>
    <mergeCell ref="B147:G147"/>
    <mergeCell ref="B149:G149"/>
    <mergeCell ref="H149:I149"/>
    <mergeCell ref="B144:G144"/>
    <mergeCell ref="H144:I144"/>
    <mergeCell ref="B145:G145"/>
    <mergeCell ref="H145:N145"/>
    <mergeCell ref="O145:T145"/>
    <mergeCell ref="U145:X145"/>
    <mergeCell ref="B152:G152"/>
    <mergeCell ref="H152:K152"/>
    <mergeCell ref="L152:O152"/>
    <mergeCell ref="P152:X152"/>
    <mergeCell ref="B153:G153"/>
    <mergeCell ref="H153:K153"/>
    <mergeCell ref="L153:O153"/>
    <mergeCell ref="P153:X153"/>
    <mergeCell ref="B150:G150"/>
    <mergeCell ref="H150:K150"/>
    <mergeCell ref="L150:O150"/>
    <mergeCell ref="P150:X150"/>
    <mergeCell ref="B151:G151"/>
    <mergeCell ref="H151:K151"/>
    <mergeCell ref="L151:O151"/>
    <mergeCell ref="P151:X151"/>
    <mergeCell ref="B157:E157"/>
    <mergeCell ref="M157:N157"/>
    <mergeCell ref="B158:G158"/>
    <mergeCell ref="H158:N158"/>
    <mergeCell ref="O158:T158"/>
    <mergeCell ref="U158:X158"/>
    <mergeCell ref="B154:G154"/>
    <mergeCell ref="H154:K154"/>
    <mergeCell ref="L154:O154"/>
    <mergeCell ref="P154:X154"/>
    <mergeCell ref="B155:G155"/>
    <mergeCell ref="H155:K155"/>
    <mergeCell ref="L155:O155"/>
    <mergeCell ref="P155:X155"/>
    <mergeCell ref="Y162:AC165"/>
    <mergeCell ref="B159:G159"/>
    <mergeCell ref="H159:N159"/>
    <mergeCell ref="O159:T159"/>
    <mergeCell ref="U159:X159"/>
    <mergeCell ref="B160:G160"/>
    <mergeCell ref="H160:N160"/>
    <mergeCell ref="O160:T160"/>
    <mergeCell ref="U160:X160"/>
  </mergeCells>
  <phoneticPr fontId="3"/>
  <hyperlinks>
    <hyperlink ref="Y66:AC67" location="目次!A1" display="目次に戻る"/>
    <hyperlink ref="Y124:AC132" location="目次!A1" display="目次に戻る"/>
    <hyperlink ref="Y162:AC165" location="目次!A1" display="目次に戻る"/>
    <hyperlink ref="Y142:Z142" location="目次!A1" display="目次に戻る"/>
    <hyperlink ref="Z142" location="目次!A1" display="目次に戻る"/>
    <hyperlink ref="Y149:AC155" location="目次!A1" display="目次に戻る"/>
    <hyperlink ref="Z149:AD155" location="目次!A1" display="目次に戻る"/>
    <hyperlink ref="Y144:AC147" location="目次!A1" display="目次に戻る"/>
    <hyperlink ref="Z144:AD147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rowBreaks count="5" manualBreakCount="5">
    <brk id="25" max="23" man="1"/>
    <brk id="47" max="23" man="1"/>
    <brk id="80" max="23" man="1"/>
    <brk id="115" max="23" man="1"/>
    <brk id="141" max="2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17天妃</vt:lpstr>
      <vt:lpstr>'17天妃'!Print_Area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2026-03-26T01:49:19Z</dcterms:created>
  <dcterms:modified xsi:type="dcterms:W3CDTF">2026-03-30T07:45:41Z</dcterms:modified>
</cp:coreProperties>
</file>