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/>
  <bookViews>
    <workbookView windowHeight="11500" windowWidth="19420" xWindow="-110" yWindow="-110"/>
  </bookViews>
  <sheets>
    <sheet r:id="rId1" name="21高良" sheetId="1"/>
  </sheets>
  <externalReferences>
    <externalReference r:id="rId2"/>
  </externalReferences>
  <definedNames>
    <definedName localSheetId="0" name="_xlnm.Print_Area">'21高良'!$A$1:$X$162</definedName>
    <definedName hidden="1" localSheetId="0" name="Z_818BF9DD_E155_4641_96DB_F10DCC046B31_.wvu.PrintArea">'21高良'!$A$1:$X$162</definedName>
    <definedName hidden="1" localSheetId="0" name="Z_E2552800_251D_41CA_A2CE_2AC49632D583_.wvu.PrintArea">'21高良'!$A$1:$X$162</definedName>
    <definedName hidden="1" localSheetId="0" name="Z_F7D6EA6B_8517_4614_A7B9_67C92B6F66B2_.wvu.PrintArea">'21高良'!$A$1:$X$162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8" i="1" l="1"/>
  <c r="P77" i="1"/>
  <c r="H64" i="1"/>
  <c r="Q62" i="1"/>
  <c r="Q61" i="1"/>
  <c r="Q60" i="1"/>
  <c r="Q59" i="1"/>
  <c r="Q58" i="1"/>
  <c r="T43" i="1"/>
  <c r="V42" i="1" s="1"/>
  <c r="P43" i="1"/>
  <c r="R41" i="1" s="1"/>
  <c r="L43" i="1"/>
  <c r="N40" i="1" s="1"/>
  <c r="H43" i="1"/>
  <c r="J42" i="1" s="1"/>
  <c r="D43" i="1"/>
  <c r="F42" i="1" s="1"/>
  <c r="N42" i="1"/>
  <c r="V40" i="1"/>
  <c r="J40" i="1"/>
  <c r="F40" i="1"/>
  <c r="L35" i="1"/>
  <c r="J35" i="1"/>
  <c r="H35" i="1"/>
  <c r="F35" i="1"/>
  <c r="D35" i="1"/>
  <c r="R40" i="1" l="1"/>
  <c r="R42" i="1"/>
  <c r="F41" i="1"/>
  <c r="J41" i="1"/>
  <c r="N41" i="1"/>
  <c r="V41" i="1"/>
</calcChain>
</file>

<file path=xl/sharedStrings.xml><?xml version="1.0" encoding="utf-8"?>
<sst xmlns="http://schemas.openxmlformats.org/spreadsheetml/2006/main" count="357" uniqueCount="248">
  <si>
    <t>№</t>
    <phoneticPr fontId="3"/>
  </si>
  <si>
    <t>高良小学校区</t>
    <rPh sb="0" eb="2">
      <t>タカラ</t>
    </rPh>
    <rPh sb="2" eb="5">
      <t>ショウガッコウ</t>
    </rPh>
    <rPh sb="5" eb="6">
      <t>ク</t>
    </rPh>
    <phoneticPr fontId="3"/>
  </si>
  <si>
    <r>
      <t xml:space="preserve">校区域
</t>
    </r>
    <r>
      <rPr>
        <sz val="8"/>
        <color theme="1"/>
        <rFont val="ＭＳ Ｐ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</si>
  <si>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R7.11.1</t>
  </si>
  <si>
    <t>現在</t>
    <rPh sb="0" eb="2">
      <t>ゲンザイ</t>
    </rPh>
    <phoneticPr fontId="12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</si>
  <si>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</si>
  <si>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</si>
  <si>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</si>
  <si>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字宇栄原</t>
    <rPh sb="0" eb="1">
      <t>アザ</t>
    </rPh>
    <rPh sb="1" eb="4">
      <t>ウエバル</t>
    </rPh>
    <phoneticPr fontId="3"/>
  </si>
  <si>
    <t>446～447、458～462、476、489、493～501、503～515、522、527、621、625～630、633～637、642～644、652～655、657～662、666、668～712、714～718、721、723～752、763、772、774～782</t>
    <phoneticPr fontId="3"/>
  </si>
  <si>
    <t>宇栄原</t>
    <rPh sb="0" eb="3">
      <t>ウエバル</t>
    </rPh>
    <phoneticPr fontId="3"/>
  </si>
  <si>
    <t>5丁目1～2,7,28～30、32</t>
    <rPh sb="1" eb="3">
      <t>チョウメ</t>
    </rPh>
    <phoneticPr fontId="3"/>
  </si>
  <si>
    <t>字高良</t>
    <rPh sb="0" eb="1">
      <t>アザ</t>
    </rPh>
    <rPh sb="1" eb="3">
      <t>タカラ</t>
    </rPh>
    <phoneticPr fontId="3"/>
  </si>
  <si>
    <t>（全部）</t>
    <rPh sb="1" eb="3">
      <t>ゼンブ</t>
    </rPh>
    <phoneticPr fontId="3"/>
  </si>
  <si>
    <t>6丁目（全部）</t>
    <rPh sb="1" eb="3">
      <t>チョウメ</t>
    </rPh>
    <rPh sb="4" eb="6">
      <t>ゼンブ</t>
    </rPh>
    <phoneticPr fontId="3"/>
  </si>
  <si>
    <t>高良</t>
    <rPh sb="0" eb="2">
      <t>タカラ</t>
    </rPh>
    <phoneticPr fontId="3"/>
  </si>
  <si>
    <t>1～2丁目（全部）</t>
    <rPh sb="3" eb="5">
      <t>チョウメ</t>
    </rPh>
    <rPh sb="6" eb="8">
      <t>ゼンブ</t>
    </rPh>
    <phoneticPr fontId="3"/>
  </si>
  <si>
    <t>字具志</t>
    <rPh sb="0" eb="1">
      <t>アザ</t>
    </rPh>
    <rPh sb="1" eb="2">
      <t>グ</t>
    </rPh>
    <rPh sb="2" eb="3">
      <t>シ</t>
    </rPh>
    <phoneticPr fontId="3"/>
  </si>
  <si>
    <t>字宮城</t>
    <rPh sb="0" eb="1">
      <t>アザ</t>
    </rPh>
    <rPh sb="1" eb="3">
      <t>ミヤギ</t>
    </rPh>
    <phoneticPr fontId="3"/>
  </si>
  <si>
    <t>具志</t>
    <rPh sb="0" eb="1">
      <t>グ</t>
    </rPh>
    <rPh sb="1" eb="2">
      <t>シ</t>
    </rPh>
    <phoneticPr fontId="3"/>
  </si>
  <si>
    <t>1～3丁目（全部）</t>
    <rPh sb="3" eb="5">
      <t>チョウメ</t>
    </rPh>
    <rPh sb="6" eb="8">
      <t>ゼンブ</t>
    </rPh>
    <phoneticPr fontId="3"/>
  </si>
  <si>
    <t>宮城</t>
    <rPh sb="0" eb="2">
      <t>ミヤギ</t>
    </rPh>
    <phoneticPr fontId="3"/>
  </si>
  <si>
    <t>1丁目（全部）</t>
    <rPh sb="1" eb="3">
      <t>チョウメ</t>
    </rPh>
    <rPh sb="4" eb="6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</si>
  <si>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</si>
  <si>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</si>
  <si>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</si>
  <si>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R3</t>
  </si>
  <si>
    <t>R4</t>
  </si>
  <si>
    <t>R5</t>
  </si>
  <si>
    <t>R6</t>
  </si>
  <si>
    <t>R7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</si>
  <si>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</si>
  <si>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</si>
  <si>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</si>
  <si>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</si>
  <si>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ＭＳ Ｐ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</si>
  <si>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</si>
  <si>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</si>
  <si>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ＭＳ Ｐゴシック"/>
        <family val="3"/>
        <charset val="128"/>
        <scheme val="minor"/>
      </rPr>
      <t>～</t>
    </r>
    <r>
      <rPr>
        <sz val="12"/>
        <color theme="1"/>
        <rFont val="ＭＳ Ｐ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</si>
  <si>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ＭＳ Ｐ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</si>
  <si>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</si>
  <si>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</si>
  <si>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高良小学校</t>
    <rPh sb="0" eb="2">
      <t>タカラ</t>
    </rPh>
    <rPh sb="2" eb="5">
      <t>ショウガッコウ</t>
    </rPh>
    <phoneticPr fontId="3"/>
  </si>
  <si>
    <t>所在地</t>
  </si>
  <si>
    <t>高良２－１２－１</t>
    <rPh sb="0" eb="2">
      <t>タカラ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</si>
  <si>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</si>
  <si>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</si>
  <si>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</si>
  <si>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</si>
  <si>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</si>
  <si>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</si>
  <si>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</si>
  <si>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</si>
  <si>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</si>
  <si>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r>
      <t xml:space="preserve">地域学校連携施設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</si>
  <si>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</si>
  <si>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</si>
  <si>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</si>
  <si>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</si>
  <si>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高良小学校</t>
    <rPh sb="0" eb="5">
      <t>タカラショウガッコウ</t>
    </rPh>
    <phoneticPr fontId="3"/>
  </si>
  <si>
    <t>高良2-12-1</t>
    <rPh sb="0" eb="2">
      <t>タカラ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</si>
  <si>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</si>
  <si>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</si>
  <si>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</si>
  <si>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</si>
  <si>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1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</si>
  <si>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</si>
  <si>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</si>
  <si>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宮城自治会</t>
    <rPh sb="0" eb="2">
      <t>ミヤギ</t>
    </rPh>
    <rPh sb="2" eb="5">
      <t>ジチカイ</t>
    </rPh>
    <phoneticPr fontId="3"/>
  </si>
  <si>
    <t>宮城1丁目全域</t>
    <rPh sb="0" eb="2">
      <t>ミヤギ</t>
    </rPh>
    <rPh sb="3" eb="5">
      <t>チョウメ</t>
    </rPh>
    <rPh sb="5" eb="7">
      <t>ゼンイキ</t>
    </rPh>
    <phoneticPr fontId="3"/>
  </si>
  <si>
    <t>具志自治会</t>
    <rPh sb="0" eb="2">
      <t>グシ</t>
    </rPh>
    <rPh sb="2" eb="5">
      <t>ジチカイ</t>
    </rPh>
    <phoneticPr fontId="3"/>
  </si>
  <si>
    <t>具志1～3丁目全域、
宮城・高良・宇栄原の一部</t>
    <rPh sb="0" eb="2">
      <t>グシ</t>
    </rPh>
    <rPh sb="5" eb="7">
      <t>チョウメ</t>
    </rPh>
    <rPh sb="7" eb="9">
      <t>ゼンイキ</t>
    </rPh>
    <rPh sb="11" eb="13">
      <t>ミヤギ</t>
    </rPh>
    <rPh sb="14" eb="16">
      <t>タカラ</t>
    </rPh>
    <rPh sb="17" eb="20">
      <t>ウエバル</t>
    </rPh>
    <rPh sb="21" eb="23">
      <t>イチブ</t>
    </rPh>
    <phoneticPr fontId="3"/>
  </si>
  <si>
    <t>那覇市高良自治会</t>
    <rPh sb="0" eb="3">
      <t>ナハシ</t>
    </rPh>
    <rPh sb="3" eb="5">
      <t>タカラ</t>
    </rPh>
    <rPh sb="5" eb="8">
      <t>ジチカイ</t>
    </rPh>
    <phoneticPr fontId="3"/>
  </si>
  <si>
    <t>高良1～3丁目、小禄地域の一部</t>
    <rPh sb="0" eb="2">
      <t>タカラ</t>
    </rPh>
    <rPh sb="5" eb="7">
      <t>チョウメ</t>
    </rPh>
    <rPh sb="8" eb="12">
      <t>オロクチイキ</t>
    </rPh>
    <rPh sb="13" eb="15">
      <t>イチブ</t>
    </rPh>
    <phoneticPr fontId="3"/>
  </si>
  <si>
    <t>グリーン宇栄原自治会</t>
    <rPh sb="4" eb="7">
      <t>ウエバル</t>
    </rPh>
    <rPh sb="7" eb="10">
      <t>ジチカイ</t>
    </rPh>
    <phoneticPr fontId="3"/>
  </si>
  <si>
    <t>字宇栄原（宇栄原5丁目）</t>
    <rPh sb="0" eb="1">
      <t>アザ</t>
    </rPh>
    <rPh sb="1" eb="4">
      <t>ウエバル</t>
    </rPh>
    <rPh sb="5" eb="8">
      <t>ウエバル</t>
    </rPh>
    <rPh sb="9" eb="11">
      <t>チョウメ</t>
    </rPh>
    <phoneticPr fontId="3"/>
  </si>
  <si>
    <t>宇栄原自治会</t>
    <rPh sb="0" eb="3">
      <t>ウエバル</t>
    </rPh>
    <rPh sb="3" eb="6">
      <t>ジチカイ</t>
    </rPh>
    <phoneticPr fontId="3"/>
  </si>
  <si>
    <t>宇栄原全域と高良の一部</t>
    <rPh sb="0" eb="3">
      <t>ウエバル</t>
    </rPh>
    <rPh sb="3" eb="5">
      <t>ゼンイキ</t>
    </rPh>
    <rPh sb="6" eb="8">
      <t>タカラ</t>
    </rPh>
    <rPh sb="9" eb="11">
      <t>イチブ</t>
    </rPh>
    <phoneticPr fontId="3"/>
  </si>
  <si>
    <t>自治会加入世帯数（合計）</t>
    <phoneticPr fontId="12"/>
  </si>
  <si>
    <t>自治会加入率（世帯）</t>
    <phoneticPr fontId="12"/>
  </si>
  <si>
    <r>
      <t xml:space="preserve">校区まちづくり協議会
</t>
    </r>
    <r>
      <rPr>
        <sz val="8"/>
        <color theme="1"/>
        <rFont val="ＭＳ Ｐ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2"/>
  </si>
  <si>
    <t>組織名</t>
    <rPh sb="0" eb="3">
      <t>ソシキメイ</t>
    </rPh>
    <phoneticPr fontId="3"/>
  </si>
  <si>
    <t>定例会日時</t>
    <rPh sb="0" eb="5">
      <t>テイレイカイニチジ</t>
    </rPh>
    <phoneticPr fontId="12"/>
  </si>
  <si>
    <t>定例会開催場所</t>
    <rPh sb="0" eb="3">
      <t>テイレイカイ</t>
    </rPh>
    <rPh sb="3" eb="7">
      <t>カイサイバショ</t>
    </rPh>
    <phoneticPr fontId="12"/>
  </si>
  <si>
    <t>連絡先</t>
    <rPh sb="0" eb="3">
      <t>レンラクサキ</t>
    </rPh>
    <phoneticPr fontId="12"/>
  </si>
  <si>
    <t>那覇市高良小学校区まちづくり協議会準備会</t>
    <phoneticPr fontId="3"/>
  </si>
  <si>
    <t>毎月第１木曜日19：00～</t>
    <phoneticPr fontId="3"/>
  </si>
  <si>
    <t>高良小学校市域連携室</t>
    <phoneticPr fontId="3"/>
  </si>
  <si>
    <r>
      <t xml:space="preserve">中学校区青少年健全育成協議会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</si>
  <si>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r>
      <rPr>
        <b/>
        <sz val="12"/>
        <color theme="1"/>
        <rFont val="ＭＳ Ｐゴシック"/>
        <family val="3"/>
        <charset val="128"/>
        <scheme val="minor"/>
      </rPr>
      <t>地域見守り隊</t>
    </r>
    <r>
      <rPr>
        <b/>
        <sz val="11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3"/>
  </si>
  <si>
    <t>現在</t>
    <rPh sb="0" eb="2">
      <t>ゲンザイ</t>
    </rPh>
    <phoneticPr fontId="3"/>
  </si>
  <si>
    <t>小禄中学校区青少年健全育成協議会</t>
    <rPh sb="0" eb="5">
      <t>オロクチュウガッコウ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</si>
  <si>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</si>
  <si>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t>活動場所</t>
    <rPh sb="0" eb="4">
      <t>カツドウバショ</t>
    </rPh>
    <phoneticPr fontId="3"/>
  </si>
  <si>
    <r>
      <t xml:space="preserve">グリーン・ロード・サポーター
</t>
    </r>
    <r>
      <rPr>
        <sz val="8"/>
        <color theme="1"/>
        <rFont val="ＭＳ Ｐゴシック"/>
        <family val="3"/>
        <charset val="128"/>
        <scheme val="minor"/>
      </rPr>
      <t>（所管：道路管理課）</t>
    </r>
    <phoneticPr fontId="3"/>
  </si>
  <si>
    <t>尚平工業 株式会社</t>
    <phoneticPr fontId="3"/>
  </si>
  <si>
    <t>具志11号、具志24号、具志54号、具志60号</t>
    <phoneticPr fontId="3"/>
  </si>
  <si>
    <t>認定路線</t>
    <rPh sb="0" eb="4">
      <t>ニンテイロセン</t>
    </rPh>
    <phoneticPr fontId="3"/>
  </si>
  <si>
    <t>具志自治会</t>
    <phoneticPr fontId="3"/>
  </si>
  <si>
    <t>具志1～3丁目地内で都度選定</t>
    <phoneticPr fontId="3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</si>
  <si>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</si>
  <si>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</si>
  <si>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</si>
  <si>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</si>
  <si>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</si>
  <si>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</si>
  <si>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5"/>
  </si>
  <si>
    <t>沖縄県宅地建物取引業協会</t>
    <phoneticPr fontId="3"/>
  </si>
  <si>
    <t>那覇市観光ホテル旅館事業協同組合</t>
    <phoneticPr fontId="3"/>
  </si>
  <si>
    <t>具志宮城東公園子供会
（きょうりゅう班）</t>
    <phoneticPr fontId="3"/>
  </si>
  <si>
    <t>具志宮城東公園</t>
    <phoneticPr fontId="3"/>
  </si>
  <si>
    <t>琉球銀行</t>
    <phoneticPr fontId="3"/>
  </si>
  <si>
    <t>市内一円(各本店、支店、出張所)</t>
    <rPh sb="3" eb="4">
      <t>エン</t>
    </rPh>
    <phoneticPr fontId="3"/>
  </si>
  <si>
    <t>さくら会</t>
    <phoneticPr fontId="3"/>
  </si>
  <si>
    <t>高前原公園</t>
    <phoneticPr fontId="3"/>
  </si>
  <si>
    <t>沖縄海邦銀行</t>
    <phoneticPr fontId="3"/>
  </si>
  <si>
    <t>ゆうがおファミリー</t>
    <phoneticPr fontId="3"/>
  </si>
  <si>
    <t>高良ゆうやけ公園</t>
    <rPh sb="0" eb="2">
      <t>タカラ</t>
    </rPh>
    <rPh sb="6" eb="8">
      <t>コウエン</t>
    </rPh>
    <phoneticPr fontId="3"/>
  </si>
  <si>
    <t>イオン琉球株式会社</t>
    <phoneticPr fontId="3"/>
  </si>
  <si>
    <t>市内―円(加盟各事業所周辺)</t>
    <phoneticPr fontId="3"/>
  </si>
  <si>
    <t>リウボウストア</t>
    <phoneticPr fontId="3"/>
  </si>
  <si>
    <t>金秀商事株式会社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</si>
  <si>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</si>
  <si>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生活協同組合コープ沖縄</t>
    <phoneticPr fontId="3"/>
  </si>
  <si>
    <t>(社)沖縄県建設業協会那覇支部</t>
    <phoneticPr fontId="3"/>
  </si>
  <si>
    <t>㈱安部日鋼工業</t>
    <phoneticPr fontId="3"/>
  </si>
  <si>
    <t>具志宮城東、西、南、北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</si>
  <si>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</si>
  <si>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</si>
  <si>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</si>
  <si>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</si>
  <si>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</si>
  <si>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</si>
  <si>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</si>
  <si>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</si>
  <si>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</si>
  <si>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</si>
  <si>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</si>
  <si>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</si>
  <si>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</si>
  <si>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</si>
  <si>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</si>
  <si>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</si>
  <si>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高良こども園</t>
    <rPh sb="0" eb="2">
      <t>タカラ</t>
    </rPh>
    <rPh sb="5" eb="6">
      <t>エン</t>
    </rPh>
    <phoneticPr fontId="3"/>
  </si>
  <si>
    <t>○</t>
    <phoneticPr fontId="3"/>
  </si>
  <si>
    <t>電話：857-1086
FAX：同上</t>
    <phoneticPr fontId="3"/>
  </si>
  <si>
    <t>〇</t>
    <phoneticPr fontId="3"/>
  </si>
  <si>
    <t>電話：917-3323
FAX：917-3363</t>
    <phoneticPr fontId="3"/>
  </si>
  <si>
    <t>小禄南公民館</t>
    <rPh sb="0" eb="3">
      <t>オロクミナミ</t>
    </rPh>
    <rPh sb="3" eb="6">
      <t>コウミンカン</t>
    </rPh>
    <phoneticPr fontId="3"/>
  </si>
  <si>
    <t>高良2-7-1</t>
    <rPh sb="0" eb="2">
      <t>タカラ</t>
    </rPh>
    <phoneticPr fontId="3"/>
  </si>
  <si>
    <t>電話：917-3444
FAX：858-0220</t>
    <phoneticPr fontId="3"/>
  </si>
  <si>
    <r>
      <t xml:space="preserve">自主防災組織
</t>
    </r>
    <r>
      <rPr>
        <sz val="8"/>
        <color theme="1"/>
        <rFont val="ＭＳ Ｐ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</si>
  <si>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女性防火クラブ宇栄原支部自主防災会</t>
    <phoneticPr fontId="3"/>
  </si>
  <si>
    <t>具志自治会自主防災組織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</si>
  <si>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</si>
  <si>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ＭＳ Ｐゴシック"/>
        <family val="3"/>
        <scheme val="minor"/>
      </rPr>
      <t>放課後児童クラブ</t>
    </r>
    <r>
      <rPr>
        <b/>
        <sz val="14"/>
        <color theme="1"/>
        <rFont val="ＭＳ Ｐゴシック"/>
        <family val="3"/>
        <charset val="128"/>
        <scheme val="minor"/>
      </rPr>
      <t xml:space="preserve">
</t>
    </r>
    <r>
      <rPr>
        <sz val="8"/>
        <color theme="1"/>
        <rFont val="ＭＳ Ｐ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</si>
  <si>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</si>
  <si>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高良児童クラブ</t>
    <rPh sb="0" eb="2">
      <t>タカラ</t>
    </rPh>
    <rPh sb="2" eb="4">
      <t>ジドウ</t>
    </rPh>
    <phoneticPr fontId="3"/>
  </si>
  <si>
    <t>高良2-12-1　高良小学校内</t>
    <phoneticPr fontId="3"/>
  </si>
  <si>
    <t>はなぞの児童クラブ</t>
    <rPh sb="4" eb="6">
      <t>ジドウ</t>
    </rPh>
    <phoneticPr fontId="3"/>
  </si>
  <si>
    <t>具志1丁目19番16号</t>
    <phoneticPr fontId="3"/>
  </si>
  <si>
    <t>高良たんぽぽ児童クラブ</t>
    <rPh sb="0" eb="2">
      <t>タカラ</t>
    </rPh>
    <rPh sb="6" eb="8">
      <t>ジドウ</t>
    </rPh>
    <phoneticPr fontId="3"/>
  </si>
  <si>
    <t>高良2-4-21</t>
    <phoneticPr fontId="3"/>
  </si>
  <si>
    <t>こくあ児童クラブ</t>
    <rPh sb="3" eb="5">
      <t>ジドウ</t>
    </rPh>
    <phoneticPr fontId="3"/>
  </si>
  <si>
    <t>高良2-13-27　2階</t>
    <rPh sb="0" eb="2">
      <t>タカラ</t>
    </rPh>
    <rPh sb="11" eb="12">
      <t>カイ</t>
    </rPh>
    <phoneticPr fontId="3"/>
  </si>
  <si>
    <t>第二はなぞの児童
クラブ</t>
    <rPh sb="0" eb="2">
      <t>ダイニ</t>
    </rPh>
    <rPh sb="6" eb="8">
      <t>ジドウ</t>
    </rPh>
    <phoneticPr fontId="3"/>
  </si>
  <si>
    <t>具志2－14－13</t>
    <rPh sb="0" eb="1">
      <t>グ</t>
    </rPh>
    <rPh sb="1" eb="2">
      <t>ココロザシ</t>
    </rPh>
    <phoneticPr fontId="3"/>
  </si>
  <si>
    <t>げんき学童</t>
    <rPh sb="3" eb="5">
      <t>ガクドウ</t>
    </rPh>
    <phoneticPr fontId="3"/>
  </si>
  <si>
    <t>宇栄原654番地1</t>
    <rPh sb="0" eb="3">
      <t>ウエバル</t>
    </rPh>
    <rPh sb="6" eb="8">
      <t>バンチ</t>
    </rPh>
    <phoneticPr fontId="3"/>
  </si>
  <si>
    <r>
      <t xml:space="preserve">放課後子ども教室
</t>
    </r>
    <r>
      <rPr>
        <sz val="8"/>
        <color theme="1"/>
        <rFont val="ＭＳ Ｐ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</si>
  <si>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</si>
  <si>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</si>
  <si>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</si>
  <si>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</si>
  <si>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エジソンクラブ</t>
    <phoneticPr fontId="3"/>
  </si>
  <si>
    <t>月</t>
    <rPh sb="0" eb="1">
      <t>ゲツ</t>
    </rPh>
    <phoneticPr fontId="3"/>
  </si>
  <si>
    <t>15：15～16：15</t>
    <phoneticPr fontId="3"/>
  </si>
  <si>
    <t>高良小家庭科被服室</t>
    <rPh sb="0" eb="3">
      <t>タカラショウ</t>
    </rPh>
    <rPh sb="3" eb="6">
      <t>カテイカ</t>
    </rPh>
    <rPh sb="6" eb="9">
      <t>ヒフクシツ</t>
    </rPh>
    <phoneticPr fontId="3"/>
  </si>
  <si>
    <t>空手道</t>
    <rPh sb="0" eb="3">
      <t>カラテドウ</t>
    </rPh>
    <phoneticPr fontId="3"/>
  </si>
  <si>
    <t>金</t>
    <rPh sb="0" eb="1">
      <t>キン</t>
    </rPh>
    <phoneticPr fontId="3"/>
  </si>
  <si>
    <t>15：30～16：30</t>
    <phoneticPr fontId="3"/>
  </si>
  <si>
    <t>高良小地域連携室</t>
    <rPh sb="0" eb="3">
      <t>タカラショウ</t>
    </rPh>
    <rPh sb="3" eb="8">
      <t>チイキレンケイシツ</t>
    </rPh>
    <phoneticPr fontId="3"/>
  </si>
  <si>
    <t>キッズフラワー</t>
    <phoneticPr fontId="3"/>
  </si>
  <si>
    <t>月2（金）</t>
    <rPh sb="0" eb="1">
      <t>ゲツ</t>
    </rPh>
    <rPh sb="3" eb="4">
      <t>キン</t>
    </rPh>
    <phoneticPr fontId="3"/>
  </si>
  <si>
    <t>15：00～16：30</t>
    <phoneticPr fontId="3"/>
  </si>
  <si>
    <t>高良小家庭科被服室</t>
    <rPh sb="0" eb="3">
      <t>タカラショウ</t>
    </rPh>
    <rPh sb="3" eb="6">
      <t>カテイカ</t>
    </rPh>
    <rPh sb="6" eb="8">
      <t>ヒフク</t>
    </rPh>
    <rPh sb="8" eb="9">
      <t>シツ</t>
    </rPh>
    <phoneticPr fontId="3"/>
  </si>
  <si>
    <t>三線</t>
    <rPh sb="0" eb="2">
      <t>サンシン</t>
    </rPh>
    <phoneticPr fontId="3"/>
  </si>
  <si>
    <t>水・土</t>
    <rPh sb="0" eb="1">
      <t>スイ</t>
    </rPh>
    <rPh sb="2" eb="3">
      <t>ド</t>
    </rPh>
    <phoneticPr fontId="3"/>
  </si>
  <si>
    <t>15：00～16：00</t>
    <phoneticPr fontId="3"/>
  </si>
  <si>
    <t>はなぞの児童クラブ</t>
    <phoneticPr fontId="3"/>
  </si>
  <si>
    <t>キッズヨガ＆ピラティス</t>
    <phoneticPr fontId="3"/>
  </si>
  <si>
    <t>月2(月)</t>
    <rPh sb="0" eb="1">
      <t>ツキ</t>
    </rPh>
    <rPh sb="3" eb="4">
      <t>ゲツ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</si>
  <si>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</si>
  <si>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</si>
  <si>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</si>
  <si>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</si>
  <si>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</si>
  <si>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</si>
  <si>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宮城1-18-1（３階）</t>
    <phoneticPr fontId="3"/>
  </si>
  <si>
    <t>８５９－６６３３</t>
    <phoneticPr fontId="3"/>
  </si>
  <si>
    <t>高良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</si>
  <si>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</si>
  <si>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</si>
  <si>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</si>
  <si>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</si>
  <si>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</si>
  <si>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具志地域ふれあいデイサービス</t>
    <rPh sb="0" eb="2">
      <t>グシ</t>
    </rPh>
    <rPh sb="2" eb="4">
      <t>チイキ</t>
    </rPh>
    <phoneticPr fontId="12"/>
  </si>
  <si>
    <t>第2･3・4月曜日　</t>
    <rPh sb="0" eb="1">
      <t>ダイ</t>
    </rPh>
    <rPh sb="6" eb="9">
      <t>ゲツヨウビ</t>
    </rPh>
    <phoneticPr fontId="12"/>
  </si>
  <si>
    <t>14:00～16:00</t>
    <phoneticPr fontId="12"/>
  </si>
  <si>
    <t>具志自治会館（具志2-15-17）</t>
    <rPh sb="0" eb="2">
      <t>グシ</t>
    </rPh>
    <rPh sb="2" eb="4">
      <t>ジチ</t>
    </rPh>
    <rPh sb="4" eb="6">
      <t>カイカン</t>
    </rPh>
    <rPh sb="7" eb="9">
      <t>グシ</t>
    </rPh>
    <phoneticPr fontId="12"/>
  </si>
  <si>
    <t>宝の会</t>
    <rPh sb="0" eb="1">
      <t>タカラ</t>
    </rPh>
    <rPh sb="2" eb="3">
      <t>カイ</t>
    </rPh>
    <phoneticPr fontId="12"/>
  </si>
  <si>
    <t>第1･2・3月曜日　</t>
    <rPh sb="0" eb="1">
      <t>ダイ</t>
    </rPh>
    <rPh sb="6" eb="9">
      <t>ゲツヨウビ</t>
    </rPh>
    <phoneticPr fontId="12"/>
  </si>
  <si>
    <t>高良自治会集会所（高良1-7-1）</t>
    <rPh sb="0" eb="2">
      <t>タカラ</t>
    </rPh>
    <rPh sb="2" eb="5">
      <t>ジチカイ</t>
    </rPh>
    <rPh sb="5" eb="7">
      <t>シュウカイ</t>
    </rPh>
    <rPh sb="7" eb="8">
      <t>ジョ</t>
    </rPh>
    <rPh sb="9" eb="11">
      <t>タカラ</t>
    </rPh>
    <phoneticPr fontId="12"/>
  </si>
  <si>
    <t>いきいきみやぐすく</t>
    <phoneticPr fontId="12"/>
  </si>
  <si>
    <t>第2･4月曜日　</t>
    <rPh sb="0" eb="1">
      <t>ダイ</t>
    </rPh>
    <rPh sb="4" eb="7">
      <t>ゲツヨウビ</t>
    </rPh>
    <phoneticPr fontId="12"/>
  </si>
  <si>
    <t>宮城自治会館（宮城1-9-10）</t>
    <rPh sb="0" eb="2">
      <t>ミヤグスク</t>
    </rPh>
    <rPh sb="2" eb="4">
      <t>ジチ</t>
    </rPh>
    <rPh sb="4" eb="6">
      <t>カイカン</t>
    </rPh>
    <rPh sb="7" eb="9">
      <t>ミヤギ</t>
    </rPh>
    <phoneticPr fontId="12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</si>
  <si>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</si>
  <si>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</si>
  <si>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</si>
  <si>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あじとみクリニック</t>
  </si>
  <si>
    <t>内科, 小児科</t>
  </si>
  <si>
    <t>高良1-10-7　コーポナガミネ101</t>
  </si>
  <si>
    <t>098-859-5888</t>
  </si>
  <si>
    <t>うえばるクリニック</t>
  </si>
  <si>
    <t>脳神経外科, 内科, 外科</t>
  </si>
  <si>
    <t>宇栄原678</t>
  </si>
  <si>
    <t>098-852-0037</t>
  </si>
  <si>
    <t>小禄みなみ診療所</t>
  </si>
  <si>
    <t>内科, 精神神経科, リハビリテーション科, 
心療内科</t>
    <phoneticPr fontId="3"/>
  </si>
  <si>
    <t>宮城1-1-37</t>
  </si>
  <si>
    <t>098-857-3949</t>
  </si>
  <si>
    <t>かいせいクリニック</t>
  </si>
  <si>
    <t xml:space="preserve"> 内科,小児科,精神科,整形外科,その他</t>
    <phoneticPr fontId="3"/>
  </si>
  <si>
    <t>宮城1-18-1　3階</t>
  </si>
  <si>
    <t>098-858-5577</t>
  </si>
  <si>
    <t>はざま胃腸内科クリニック</t>
  </si>
  <si>
    <t>消化器内科（胃腸内科）, 内科</t>
  </si>
  <si>
    <t>宇栄原654</t>
  </si>
  <si>
    <t>098-859-1352</t>
  </si>
  <si>
    <t>おろく眼科</t>
    <phoneticPr fontId="3"/>
  </si>
  <si>
    <t>眼科</t>
    <phoneticPr fontId="3"/>
  </si>
  <si>
    <t>098-859-7171</t>
    <phoneticPr fontId="3"/>
  </si>
  <si>
    <t>しんじょうクリニック</t>
    <phoneticPr fontId="3"/>
  </si>
  <si>
    <t>内科,皮膚科</t>
    <phoneticPr fontId="3"/>
  </si>
  <si>
    <t>那覇市宇栄原6-1-3</t>
    <phoneticPr fontId="3"/>
  </si>
  <si>
    <t>098-859-7072</t>
    <phoneticPr fontId="3"/>
  </si>
  <si>
    <t>字宇栄原、宇栄原5丁目・6丁目、字高良、高良1丁目・2丁目、具志、宮城</t>
    <phoneticPr fontId="3"/>
  </si>
  <si>
    <t>具志1-1-11
新建託ビル高良1階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</si>
</sst>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%"/>
    <numFmt numFmtId="178" formatCode="0.E+00"/>
  </numFmts>
  <fonts count="5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b/>
      <sz val="2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rgb="FFFF0000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sz val="10"/>
      <name val="ＭＳ Ｐゴシック"/>
      <family val="3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294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shrinkToFit="1"/>
    </xf>
    <xf numFmtId="0" fontId="14" fillId="0" borderId="0" xfId="0" applyFont="1">
      <alignment vertical="center"/>
    </xf>
    <xf numFmtId="0" fontId="5" fillId="0" borderId="0" xfId="3" applyFont="1" applyAlignment="1" applyProtection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7" fillId="4" borderId="0" xfId="0" applyFont="1" applyFill="1">
      <alignment vertical="center"/>
    </xf>
    <xf numFmtId="0" fontId="21" fillId="4" borderId="0" xfId="0" applyFont="1" applyFill="1" applyAlignment="1">
      <alignment horizontal="center" vertical="center" wrapText="1"/>
    </xf>
    <xf numFmtId="0" fontId="22" fillId="4" borderId="0" xfId="0" applyFont="1" applyFill="1">
      <alignment vertical="center"/>
    </xf>
    <xf numFmtId="0" fontId="23" fillId="4" borderId="0" xfId="0" applyFont="1" applyFill="1">
      <alignment vertical="center"/>
    </xf>
    <xf numFmtId="0" fontId="0" fillId="4" borderId="0" xfId="0" applyFill="1">
      <alignment vertical="center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6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Alignment="1">
      <alignment horizontal="center" vertical="center" wrapText="1"/>
    </xf>
    <xf numFmtId="3" fontId="27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77" fontId="29" fillId="0" borderId="0" xfId="0" applyNumberFormat="1" applyFont="1" applyAlignment="1">
      <alignment horizontal="center" vertical="center"/>
    </xf>
    <xf numFmtId="3" fontId="33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17" fillId="0" borderId="0" xfId="0" applyFont="1">
      <alignment vertical="center"/>
    </xf>
    <xf numFmtId="0" fontId="35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6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176" fontId="11" fillId="0" borderId="6" xfId="0" applyNumberFormat="1" applyFont="1" applyBorder="1">
      <alignment vertical="center"/>
    </xf>
    <xf numFmtId="0" fontId="0" fillId="0" borderId="15" xfId="0" applyBorder="1">
      <alignment vertical="center"/>
    </xf>
    <xf numFmtId="176" fontId="11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shrinkToFit="1"/>
    </xf>
    <xf numFmtId="0" fontId="0" fillId="0" borderId="19" xfId="0" applyBorder="1">
      <alignment vertical="center"/>
    </xf>
    <xf numFmtId="0" fontId="0" fillId="0" borderId="41" xfId="0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8" fillId="0" borderId="4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39" fillId="0" borderId="0" xfId="0" applyFont="1" applyAlignment="1">
      <alignment horizontal="right" vertical="center" wrapText="1"/>
    </xf>
    <xf numFmtId="0" fontId="15" fillId="0" borderId="0" xfId="0" applyFont="1" applyAlignment="1">
      <alignment horizontal="right" vertical="center"/>
    </xf>
    <xf numFmtId="177" fontId="20" fillId="0" borderId="0" xfId="2" applyNumberFormat="1" applyFont="1" applyBorder="1" applyAlignment="1">
      <alignment horizontal="center" vertical="center"/>
    </xf>
    <xf numFmtId="177" fontId="15" fillId="0" borderId="0" xfId="2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177" fontId="15" fillId="0" borderId="0" xfId="2" applyNumberFormat="1" applyFont="1" applyBorder="1" applyAlignment="1">
      <alignment horizontal="left" vertical="center"/>
    </xf>
    <xf numFmtId="0" fontId="25" fillId="0" borderId="0" xfId="3" applyFont="1" applyAlignment="1" applyProtection="1">
      <alignment vertical="center"/>
    </xf>
    <xf numFmtId="0" fontId="38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/>
    </xf>
    <xf numFmtId="0" fontId="10" fillId="0" borderId="6" xfId="0" applyFont="1" applyBorder="1">
      <alignment vertical="center"/>
    </xf>
    <xf numFmtId="0" fontId="0" fillId="0" borderId="6" xfId="0" applyBorder="1">
      <alignment vertical="center"/>
    </xf>
    <xf numFmtId="0" fontId="0" fillId="0" borderId="13" xfId="0" applyBorder="1">
      <alignment vertical="center"/>
    </xf>
    <xf numFmtId="0" fontId="13" fillId="0" borderId="1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" fillId="0" borderId="0" xfId="0" applyFont="1">
      <alignment vertical="center"/>
    </xf>
    <xf numFmtId="0" fontId="40" fillId="0" borderId="0" xfId="0" applyFont="1" applyAlignment="1">
      <alignment vertical="center" wrapText="1" shrinkToFit="1"/>
    </xf>
    <xf numFmtId="0" fontId="18" fillId="0" borderId="0" xfId="0" applyFont="1" applyAlignment="1">
      <alignment horizontal="left" vertical="center" wrapText="1"/>
    </xf>
    <xf numFmtId="0" fontId="49" fillId="0" borderId="0" xfId="0" applyFont="1">
      <alignment vertical="center"/>
    </xf>
    <xf numFmtId="0" fontId="5" fillId="0" borderId="0" xfId="3" applyFont="1" applyFill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2" fillId="0" borderId="0" xfId="0" applyFont="1">
      <alignment vertical="center"/>
    </xf>
    <xf numFmtId="0" fontId="9" fillId="0" borderId="0" xfId="0" applyFont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53" fillId="0" borderId="0" xfId="0" applyFont="1" applyAlignment="1">
      <alignment horizontal="left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shrinkToFit="1"/>
    </xf>
    <xf numFmtId="0" fontId="0" fillId="0" borderId="13" xfId="0" applyBorder="1" applyAlignment="1">
      <alignment horizontal="left" vertical="center"/>
    </xf>
    <xf numFmtId="0" fontId="0" fillId="0" borderId="13" xfId="0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38" fillId="0" borderId="13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 wrapText="1"/>
    </xf>
    <xf numFmtId="0" fontId="24" fillId="2" borderId="13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 shrinkToFit="1"/>
    </xf>
    <xf numFmtId="0" fontId="24" fillId="2" borderId="9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center" vertical="center" shrinkToFit="1"/>
    </xf>
    <xf numFmtId="0" fontId="24" fillId="2" borderId="8" xfId="0" applyFont="1" applyFill="1" applyBorder="1" applyAlignment="1">
      <alignment horizontal="center" vertical="center" shrinkToFit="1"/>
    </xf>
    <xf numFmtId="0" fontId="21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center" vertical="center"/>
    </xf>
    <xf numFmtId="0" fontId="54" fillId="3" borderId="6" xfId="0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left" vertical="center"/>
    </xf>
    <xf numFmtId="176" fontId="11" fillId="0" borderId="6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/>
    </xf>
    <xf numFmtId="0" fontId="50" fillId="0" borderId="10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1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left" vertical="center"/>
    </xf>
    <xf numFmtId="0" fontId="18" fillId="4" borderId="0" xfId="0" applyFont="1" applyFill="1" applyAlignment="1">
      <alignment horizontal="left" vertical="center" wrapText="1"/>
    </xf>
    <xf numFmtId="0" fontId="22" fillId="0" borderId="13" xfId="0" applyFont="1" applyBorder="1" applyAlignment="1">
      <alignment horizontal="left" vertical="center"/>
    </xf>
    <xf numFmtId="0" fontId="22" fillId="0" borderId="13" xfId="0" applyFont="1" applyBorder="1" applyAlignment="1">
      <alignment horizontal="center" vertical="center"/>
    </xf>
    <xf numFmtId="0" fontId="45" fillId="0" borderId="13" xfId="0" applyFont="1" applyBorder="1" applyAlignment="1">
      <alignment horizontal="left" vertical="center"/>
    </xf>
    <xf numFmtId="0" fontId="48" fillId="0" borderId="16" xfId="0" applyFont="1" applyBorder="1" applyAlignment="1">
      <alignment horizontal="left" vertical="center"/>
    </xf>
    <xf numFmtId="0" fontId="48" fillId="0" borderId="6" xfId="0" applyFont="1" applyBorder="1" applyAlignment="1">
      <alignment horizontal="left" vertical="center"/>
    </xf>
    <xf numFmtId="0" fontId="48" fillId="0" borderId="17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44" fillId="2" borderId="13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17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/>
    </xf>
    <xf numFmtId="0" fontId="46" fillId="3" borderId="6" xfId="0" applyFont="1" applyFill="1" applyBorder="1" applyAlignment="1">
      <alignment horizontal="left" vertical="center" wrapText="1" shrinkToFit="1"/>
    </xf>
    <xf numFmtId="0" fontId="10" fillId="3" borderId="6" xfId="0" applyFont="1" applyFill="1" applyBorder="1" applyAlignment="1">
      <alignment horizontal="left" vertical="center" shrinkToFit="1"/>
    </xf>
    <xf numFmtId="38" fontId="13" fillId="0" borderId="13" xfId="1" applyFont="1" applyFill="1" applyBorder="1" applyAlignment="1">
      <alignment horizontal="left" vertical="center" wrapText="1"/>
    </xf>
    <xf numFmtId="38" fontId="13" fillId="0" borderId="13" xfId="1" applyFont="1" applyFill="1" applyBorder="1" applyAlignment="1">
      <alignment horizontal="left" vertical="center"/>
    </xf>
    <xf numFmtId="0" fontId="24" fillId="2" borderId="13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/>
    </xf>
    <xf numFmtId="177" fontId="22" fillId="0" borderId="13" xfId="2" applyNumberFormat="1" applyFont="1" applyBorder="1" applyAlignment="1">
      <alignment horizontal="left" vertical="center"/>
    </xf>
    <xf numFmtId="177" fontId="10" fillId="3" borderId="6" xfId="2" applyNumberFormat="1" applyFont="1" applyFill="1" applyBorder="1" applyAlignment="1">
      <alignment horizontal="left" vertical="center" wrapText="1"/>
    </xf>
    <xf numFmtId="177" fontId="10" fillId="3" borderId="6" xfId="2" applyNumberFormat="1" applyFont="1" applyFill="1" applyBorder="1" applyAlignment="1">
      <alignment horizontal="left" vertical="center"/>
    </xf>
    <xf numFmtId="177" fontId="24" fillId="2" borderId="7" xfId="2" applyNumberFormat="1" applyFont="1" applyFill="1" applyBorder="1" applyAlignment="1">
      <alignment horizontal="center" vertical="center"/>
    </xf>
    <xf numFmtId="177" fontId="24" fillId="2" borderId="9" xfId="2" applyNumberFormat="1" applyFont="1" applyFill="1" applyBorder="1" applyAlignment="1">
      <alignment horizontal="center" vertical="center"/>
    </xf>
    <xf numFmtId="177" fontId="24" fillId="2" borderId="8" xfId="2" applyNumberFormat="1" applyFont="1" applyFill="1" applyBorder="1" applyAlignment="1">
      <alignment horizontal="center" vertical="center"/>
    </xf>
    <xf numFmtId="177" fontId="13" fillId="0" borderId="13" xfId="2" applyNumberFormat="1" applyFont="1" applyBorder="1" applyAlignment="1">
      <alignment horizontal="left" vertical="center"/>
    </xf>
    <xf numFmtId="177" fontId="13" fillId="0" borderId="13" xfId="2" applyNumberFormat="1" applyFont="1" applyBorder="1" applyAlignment="1">
      <alignment horizontal="left" vertical="center" wrapText="1"/>
    </xf>
    <xf numFmtId="0" fontId="38" fillId="0" borderId="13" xfId="0" applyFont="1" applyBorder="1" applyAlignment="1">
      <alignment horizontal="left" vertical="center"/>
    </xf>
    <xf numFmtId="177" fontId="13" fillId="0" borderId="7" xfId="2" applyNumberFormat="1" applyFont="1" applyBorder="1" applyAlignment="1">
      <alignment horizontal="center" vertical="center"/>
    </xf>
    <xf numFmtId="177" fontId="13" fillId="0" borderId="9" xfId="2" applyNumberFormat="1" applyFont="1" applyBorder="1" applyAlignment="1">
      <alignment horizontal="center" vertical="center"/>
    </xf>
    <xf numFmtId="177" fontId="13" fillId="0" borderId="13" xfId="2" applyNumberFormat="1" applyFont="1" applyBorder="1" applyAlignment="1">
      <alignment horizontal="center" vertical="center"/>
    </xf>
    <xf numFmtId="0" fontId="0" fillId="0" borderId="13" xfId="0" applyBorder="1" applyAlignment="1">
      <alignment horizontal="left" vertical="top" wrapText="1"/>
    </xf>
    <xf numFmtId="177" fontId="24" fillId="2" borderId="13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8" fontId="0" fillId="0" borderId="13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177" fontId="0" fillId="0" borderId="13" xfId="2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horizontal="left" vertical="center"/>
    </xf>
    <xf numFmtId="0" fontId="39" fillId="5" borderId="0" xfId="0" applyFont="1" applyFill="1" applyAlignment="1">
      <alignment horizontal="right" vertical="center" wrapText="1"/>
    </xf>
    <xf numFmtId="0" fontId="15" fillId="0" borderId="13" xfId="0" applyFont="1" applyBorder="1" applyAlignment="1">
      <alignment horizontal="right" vertical="center"/>
    </xf>
    <xf numFmtId="38" fontId="43" fillId="0" borderId="7" xfId="1" applyFont="1" applyFill="1" applyBorder="1" applyAlignment="1">
      <alignment horizontal="center" vertical="center"/>
    </xf>
    <xf numFmtId="38" fontId="43" fillId="0" borderId="8" xfId="1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 wrapText="1"/>
    </xf>
    <xf numFmtId="177" fontId="20" fillId="0" borderId="7" xfId="2" applyNumberFormat="1" applyFont="1" applyBorder="1" applyAlignment="1">
      <alignment horizontal="center" vertical="center"/>
    </xf>
    <xf numFmtId="177" fontId="20" fillId="0" borderId="8" xfId="2" applyNumberFormat="1" applyFont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 wrapText="1"/>
    </xf>
    <xf numFmtId="0" fontId="22" fillId="5" borderId="8" xfId="0" applyFont="1" applyFill="1" applyBorder="1" applyAlignment="1">
      <alignment horizontal="left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22" fillId="5" borderId="13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1" fillId="0" borderId="13" xfId="0" applyFont="1" applyBorder="1" applyAlignment="1">
      <alignment horizontal="left" vertical="center" shrinkToFit="1"/>
    </xf>
    <xf numFmtId="0" fontId="21" fillId="0" borderId="13" xfId="0" applyFont="1" applyBorder="1" applyAlignment="1">
      <alignment horizontal="center" vertical="center" shrinkToFit="1"/>
    </xf>
    <xf numFmtId="0" fontId="31" fillId="0" borderId="6" xfId="0" applyFont="1" applyBorder="1" applyAlignment="1">
      <alignment horizontal="left" vertical="center" wrapText="1"/>
    </xf>
    <xf numFmtId="0" fontId="20" fillId="0" borderId="45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 shrinkToFit="1"/>
    </xf>
    <xf numFmtId="0" fontId="40" fillId="2" borderId="13" xfId="0" applyFont="1" applyFill="1" applyBorder="1" applyAlignment="1">
      <alignment horizontal="center" vertical="center" shrinkToFit="1"/>
    </xf>
    <xf numFmtId="0" fontId="39" fillId="0" borderId="45" xfId="0" applyFont="1" applyBorder="1" applyAlignment="1">
      <alignment horizontal="center" vertical="center"/>
    </xf>
    <xf numFmtId="0" fontId="39" fillId="0" borderId="46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43" xfId="0" applyFont="1" applyBorder="1" applyAlignment="1">
      <alignment horizontal="center" vertical="center"/>
    </xf>
    <xf numFmtId="0" fontId="29" fillId="0" borderId="44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 wrapText="1" shrinkToFit="1"/>
    </xf>
    <xf numFmtId="0" fontId="9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16" fillId="0" borderId="40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58" fontId="16" fillId="0" borderId="7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177" fontId="28" fillId="0" borderId="29" xfId="0" applyNumberFormat="1" applyFont="1" applyBorder="1" applyAlignment="1">
      <alignment horizontal="center" vertical="center"/>
    </xf>
    <xf numFmtId="177" fontId="28" fillId="0" borderId="31" xfId="0" applyNumberFormat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30" xfId="1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top"/>
    </xf>
    <xf numFmtId="38" fontId="30" fillId="0" borderId="25" xfId="1" applyFont="1" applyBorder="1" applyAlignment="1">
      <alignment horizontal="center" vertical="center"/>
    </xf>
    <xf numFmtId="38" fontId="30" fillId="0" borderId="8" xfId="1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177" fontId="10" fillId="0" borderId="26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7" fontId="32" fillId="0" borderId="29" xfId="0" applyNumberFormat="1" applyFont="1" applyBorder="1" applyAlignment="1">
      <alignment horizontal="center" vertical="center"/>
    </xf>
    <xf numFmtId="177" fontId="32" fillId="0" borderId="31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25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177" fontId="28" fillId="0" borderId="22" xfId="0" applyNumberFormat="1" applyFont="1" applyBorder="1" applyAlignment="1">
      <alignment horizontal="center" vertical="center"/>
    </xf>
    <xf numFmtId="177" fontId="28" fillId="0" borderId="35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7" fontId="10" fillId="0" borderId="21" xfId="0" applyNumberFormat="1" applyFont="1" applyBorder="1" applyAlignment="1">
      <alignment horizontal="center" vertical="center"/>
    </xf>
    <xf numFmtId="177" fontId="10" fillId="0" borderId="24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177" fontId="28" fillId="0" borderId="20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28" fillId="3" borderId="18" xfId="0" applyFont="1" applyFill="1" applyBorder="1" applyAlignment="1">
      <alignment horizontal="left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38" fontId="27" fillId="0" borderId="33" xfId="1" applyFont="1" applyBorder="1" applyAlignment="1">
      <alignment horizontal="center" vertical="center" wrapText="1"/>
    </xf>
    <xf numFmtId="38" fontId="20" fillId="0" borderId="33" xfId="1" applyFont="1" applyBorder="1" applyAlignment="1">
      <alignment horizontal="center" vertical="center" wrapText="1"/>
    </xf>
    <xf numFmtId="38" fontId="27" fillId="0" borderId="34" xfId="1" applyFont="1" applyBorder="1" applyAlignment="1">
      <alignment horizontal="center" vertical="center" wrapText="1"/>
    </xf>
    <xf numFmtId="38" fontId="20" fillId="0" borderId="32" xfId="1" applyFont="1" applyBorder="1" applyAlignment="1">
      <alignment horizontal="center" vertical="center" wrapText="1"/>
    </xf>
    <xf numFmtId="38" fontId="20" fillId="0" borderId="2" xfId="1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1" fillId="0" borderId="29" xfId="0" applyNumberFormat="1" applyFont="1" applyBorder="1" applyAlignment="1">
      <alignment horizontal="center" vertical="center" wrapText="1"/>
    </xf>
    <xf numFmtId="3" fontId="21" fillId="0" borderId="30" xfId="0" applyNumberFormat="1" applyFont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26" xfId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19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shrinkToFit="1"/>
    </xf>
    <xf numFmtId="0" fontId="14" fillId="0" borderId="13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5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'21高良'!$B$40:$C$40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('21高良'!$D$40:$E$40,'21高良'!$H$40:$I$40,'21高良'!$L$40:$M$40,'21高良'!$P$40:$Q$40,'21高良'!$T$40:$U$40)</c:f>
              <c:numCache>
                <c:formatCode>#,##0_);[Red]\(#,##0\)</c:formatCode>
                <c:ptCount val="10"/>
                <c:pt idx="0">
                  <c:v>2301</c:v>
                </c:pt>
                <c:pt idx="2">
                  <c:v>2182</c:v>
                </c:pt>
                <c:pt idx="4">
                  <c:v>2116</c:v>
                </c:pt>
                <c:pt idx="6">
                  <c:v>2065</c:v>
                </c:pt>
                <c:pt idx="8">
                  <c:v>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C-4281-B21D-975A39E1C465}"/>
            </c:ext>
          </c:extLst>
        </c:ser>
        <c:ser>
          <c:idx val="1"/>
          <c:order val="1"/>
          <c:tx>
            <c:strRef>
              <c:f>'21高良'!$B$41:$C$41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('21高良'!$D$41:$E$41,'21高良'!$H$41:$I$41,'21高良'!$L$41:$M$41,'21高良'!$P$41:$Q$41,'21高良'!$T$41:$U$41)</c:f>
              <c:numCache>
                <c:formatCode>#,##0_);[Red]\(#,##0\)</c:formatCode>
                <c:ptCount val="10"/>
                <c:pt idx="0">
                  <c:v>7816</c:v>
                </c:pt>
                <c:pt idx="2">
                  <c:v>7675</c:v>
                </c:pt>
                <c:pt idx="4">
                  <c:v>7590</c:v>
                </c:pt>
                <c:pt idx="6">
                  <c:v>7564</c:v>
                </c:pt>
                <c:pt idx="8">
                  <c:v>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5C-4281-B21D-975A39E1C465}"/>
            </c:ext>
          </c:extLst>
        </c:ser>
        <c:ser>
          <c:idx val="2"/>
          <c:order val="2"/>
          <c:tx>
            <c:strRef>
              <c:f>'21高良'!$B$42:$C$42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('21高良'!$D$42:$E$42,'21高良'!$H$42:$I$42,'21高良'!$L$42:$M$42,'21高良'!$P$42:$Q$42,'21高良'!$T$42:$U$42)</c:f>
              <c:numCache>
                <c:formatCode>#,##0_);[Red]\(#,##0\)</c:formatCode>
                <c:ptCount val="10"/>
                <c:pt idx="0">
                  <c:v>2194</c:v>
                </c:pt>
                <c:pt idx="2">
                  <c:v>2250</c:v>
                </c:pt>
                <c:pt idx="4">
                  <c:v>2277</c:v>
                </c:pt>
                <c:pt idx="6">
                  <c:v>2344</c:v>
                </c:pt>
                <c:pt idx="8">
                  <c:v>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5C-4281-B21D-975A39E1C46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5000088302931"/>
          <c:y val="5.805346553902984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'21高良'!$B$33:$C$33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'21高良'!$D$33:$M$33</c:f>
              <c:numCache>
                <c:formatCode>#,##0_);[Red]\(#,##0\)</c:formatCode>
                <c:ptCount val="10"/>
                <c:pt idx="0">
                  <c:v>6161</c:v>
                </c:pt>
                <c:pt idx="2">
                  <c:v>6054</c:v>
                </c:pt>
                <c:pt idx="4">
                  <c:v>5997</c:v>
                </c:pt>
                <c:pt idx="6">
                  <c:v>5966</c:v>
                </c:pt>
                <c:pt idx="8">
                  <c:v>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2B-4DBF-B8EF-95E825040ED2}"/>
            </c:ext>
          </c:extLst>
        </c:ser>
        <c:ser>
          <c:idx val="3"/>
          <c:order val="1"/>
          <c:tx>
            <c:strRef>
              <c:f>'21高良'!$B$34:$C$34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'21高良'!$D$34:$M$34</c:f>
              <c:numCache>
                <c:formatCode>#,##0_);[Red]\(#,##0\)</c:formatCode>
                <c:ptCount val="10"/>
                <c:pt idx="0">
                  <c:v>6150</c:v>
                </c:pt>
                <c:pt idx="2">
                  <c:v>6053</c:v>
                </c:pt>
                <c:pt idx="4">
                  <c:v>5986</c:v>
                </c:pt>
                <c:pt idx="6">
                  <c:v>6007</c:v>
                </c:pt>
                <c:pt idx="8">
                  <c:v>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2B-4DBF-B8EF-95E825040E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9.4648909627037363E-3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96973166260592"/>
          <c:y val="0.2246208903295476"/>
          <c:w val="0.73936317700544674"/>
          <c:h val="0.6269387619712781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'21高良'!$B$36:$C$36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'21高良'!$D$32:$M$32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'21高良'!$D$36:$M$36</c:f>
              <c:numCache>
                <c:formatCode>#,##0_);[Red]\(#,##0\)</c:formatCode>
                <c:ptCount val="10"/>
                <c:pt idx="0">
                  <c:v>5361</c:v>
                </c:pt>
                <c:pt idx="2">
                  <c:v>5363</c:v>
                </c:pt>
                <c:pt idx="4">
                  <c:v>5354</c:v>
                </c:pt>
                <c:pt idx="6">
                  <c:v>5434</c:v>
                </c:pt>
                <c:pt idx="8">
                  <c:v>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9-40CA-A96E-8030999FD981}"/>
            </c:ext>
          </c:extLst>
        </c:ser>
        <c:ser>
          <c:idx val="0"/>
          <c:order val="1"/>
          <c:tx>
            <c:strRef>
              <c:f>'21高良'!$B$35:$C$35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'21高良'!$D$32:$M$32</c:f>
              <c:strCache>
                <c:ptCount val="9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'21高良'!$D$35:$M$35</c:f>
              <c:numCache>
                <c:formatCode>#,##0</c:formatCode>
                <c:ptCount val="10"/>
                <c:pt idx="0">
                  <c:v>12311</c:v>
                </c:pt>
                <c:pt idx="2">
                  <c:v>12107</c:v>
                </c:pt>
                <c:pt idx="4">
                  <c:v>11983</c:v>
                </c:pt>
                <c:pt idx="6">
                  <c:v>11973</c:v>
                </c:pt>
                <c:pt idx="8">
                  <c:v>11997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9-40CA-A96E-8030999F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'21高良'!$B$42:$C$42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('21高良'!$F$42:$G$42,'21高良'!$J$42:$K$42,'21高良'!$N$42:$O$42,'21高良'!$R$42:$S$42,'21高良'!$V$42:$W$42)</c:f>
              <c:numCache>
                <c:formatCode>0.0%</c:formatCode>
                <c:ptCount val="10"/>
                <c:pt idx="0">
                  <c:v>0.1782146048249533</c:v>
                </c:pt>
                <c:pt idx="2">
                  <c:v>0.1858429008011894</c:v>
                </c:pt>
                <c:pt idx="4">
                  <c:v>0.19001919385796545</c:v>
                </c:pt>
                <c:pt idx="6">
                  <c:v>0.19577382443831956</c:v>
                </c:pt>
                <c:pt idx="8">
                  <c:v>0.19663249145619738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9-40CA-A96E-8030999F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88256"/>
        <c:axId val="159767910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7910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88256"/>
        <c:crosses val="max"/>
        <c:crossBetween val="between"/>
      </c:valAx>
      <c:catAx>
        <c:axId val="1597688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7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871175814586802"/>
          <c:y val="0.1144757331112147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1.1204690543108279E-2"/>
          <c:y val="1.3278657329086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74168883368568"/>
          <c:y val="0.18818658333479321"/>
          <c:w val="0.77639023631610515"/>
          <c:h val="0.6850335480059369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'21高良'!$C$58:$C$62</c:f>
              <c:numCache>
                <c:formatCode>General</c:formatCode>
                <c:ptCount val="5"/>
                <c:pt idx="0">
                  <c:v>141</c:v>
                </c:pt>
                <c:pt idx="1">
                  <c:v>155</c:v>
                </c:pt>
                <c:pt idx="2">
                  <c:v>153</c:v>
                </c:pt>
                <c:pt idx="3">
                  <c:v>130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1-499E-9CAB-20F96B17484D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'21高良'!$D$58:$D$62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5771-499E-9CAB-20F96B17484D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'21高良'!$E$58:$E$62</c:f>
              <c:numCache>
                <c:formatCode>General</c:formatCode>
                <c:ptCount val="5"/>
                <c:pt idx="0">
                  <c:v>141</c:v>
                </c:pt>
                <c:pt idx="1">
                  <c:v>137</c:v>
                </c:pt>
                <c:pt idx="2">
                  <c:v>153</c:v>
                </c:pt>
                <c:pt idx="3">
                  <c:v>146</c:v>
                </c:pt>
                <c:pt idx="4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1-499E-9CAB-20F96B17484D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'21高良'!$F$58:$F$62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771-499E-9CAB-20F96B17484D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'21高良'!$G$58:$G$62</c:f>
              <c:numCache>
                <c:formatCode>General</c:formatCode>
                <c:ptCount val="5"/>
                <c:pt idx="0">
                  <c:v>158</c:v>
                </c:pt>
                <c:pt idx="1">
                  <c:v>130</c:v>
                </c:pt>
                <c:pt idx="2">
                  <c:v>129</c:v>
                </c:pt>
                <c:pt idx="3">
                  <c:v>146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71-499E-9CAB-20F96B17484D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'21高良'!$H$58:$H$62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5771-499E-9CAB-20F96B17484D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'21高良'!$I$58:$I$62</c:f>
              <c:numCache>
                <c:formatCode>General</c:formatCode>
                <c:ptCount val="5"/>
                <c:pt idx="0">
                  <c:v>138</c:v>
                </c:pt>
                <c:pt idx="1">
                  <c:v>149</c:v>
                </c:pt>
                <c:pt idx="2">
                  <c:v>124</c:v>
                </c:pt>
                <c:pt idx="3">
                  <c:v>133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71-499E-9CAB-20F96B17484D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'21高良'!$J$58:$J$62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5771-499E-9CAB-20F96B17484D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'21高良'!$K$58:$K$62</c:f>
              <c:numCache>
                <c:formatCode>General</c:formatCode>
                <c:ptCount val="5"/>
                <c:pt idx="0">
                  <c:v>139</c:v>
                </c:pt>
                <c:pt idx="1">
                  <c:v>133</c:v>
                </c:pt>
                <c:pt idx="2">
                  <c:v>146</c:v>
                </c:pt>
                <c:pt idx="3">
                  <c:v>118</c:v>
                </c:pt>
                <c:pt idx="4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71-499E-9CAB-20F96B17484D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'21高良'!$L$58:$L$62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5771-499E-9CAB-20F96B17484D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'21高良'!$M$58:$M$62</c:f>
              <c:numCache>
                <c:formatCode>General</c:formatCode>
                <c:ptCount val="5"/>
                <c:pt idx="0">
                  <c:v>133</c:v>
                </c:pt>
                <c:pt idx="1">
                  <c:v>128</c:v>
                </c:pt>
                <c:pt idx="2">
                  <c:v>130</c:v>
                </c:pt>
                <c:pt idx="3">
                  <c:v>149</c:v>
                </c:pt>
                <c:pt idx="4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771-499E-9CAB-20F96B17484D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'21高良'!$N$58:$N$62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5771-499E-9CAB-20F96B1748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506305855"/>
        <c:axId val="1506308767"/>
        <c:extLst/>
      </c:barChart>
      <c:catAx>
        <c:axId val="150630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6308767"/>
        <c:crosses val="autoZero"/>
        <c:auto val="1"/>
        <c:lblAlgn val="ctr"/>
        <c:lblOffset val="100"/>
        <c:noMultiLvlLbl val="0"/>
      </c:catAx>
      <c:valAx>
        <c:axId val="1506308767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630585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434655271749573"/>
          <c:y val="4.0104578255818479E-2"/>
          <c:w val="0.57025029877627953"/>
          <c:h val="0.13293189722990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'[1]21高良'!$B$40:$C$40</c:f>
              <c:strCache>
                <c:ptCount val="1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('[1]21高良'!$D$40:$E$40,'[1]21高良'!$H$40:$I$40,'[1]21高良'!$L$40:$M$40,'[1]21高良'!$P$40:$Q$40,'[1]21高良'!$T$40:$U$40)</c:f>
              <c:numCache>
                <c:formatCode>General</c:formatCode>
                <c:ptCount val="10"/>
                <c:pt idx="0">
                  <c:v>2301</c:v>
                </c:pt>
                <c:pt idx="2">
                  <c:v>2182</c:v>
                </c:pt>
                <c:pt idx="4">
                  <c:v>2116</c:v>
                </c:pt>
                <c:pt idx="6">
                  <c:v>2065</c:v>
                </c:pt>
                <c:pt idx="8">
                  <c:v>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38-4E3B-B95B-24EF19E3559D}"/>
            </c:ext>
          </c:extLst>
        </c:ser>
        <c:ser>
          <c:idx val="1"/>
          <c:order val="1"/>
          <c:tx>
            <c:strRef>
              <c:f>'[1]21高良'!$B$41:$C$41</c:f>
              <c:strCache>
                <c:ptCount val="1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('[1]21高良'!$D$41:$E$41,'[1]21高良'!$H$41:$I$41,'[1]21高良'!$L$41:$M$41,'[1]21高良'!$P$41:$Q$41,'[1]21高良'!$T$41:$U$41)</c:f>
              <c:numCache>
                <c:formatCode>General</c:formatCode>
                <c:ptCount val="10"/>
                <c:pt idx="0">
                  <c:v>7816</c:v>
                </c:pt>
                <c:pt idx="2">
                  <c:v>7675</c:v>
                </c:pt>
                <c:pt idx="4">
                  <c:v>7590</c:v>
                </c:pt>
                <c:pt idx="6">
                  <c:v>7564</c:v>
                </c:pt>
                <c:pt idx="8">
                  <c:v>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38-4E3B-B95B-24EF19E3559D}"/>
            </c:ext>
          </c:extLst>
        </c:ser>
        <c:ser>
          <c:idx val="2"/>
          <c:order val="2"/>
          <c:tx>
            <c:strRef>
              <c:f>'[1]21高良'!$B$42:$C$42</c:f>
              <c:strCache>
                <c:ptCount val="1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('[1]21高良'!$D$42:$E$42,'[1]21高良'!$H$42:$I$42,'[1]21高良'!$L$42:$M$42,'[1]21高良'!$P$42:$Q$42,'[1]21高良'!$T$42:$U$42)</c:f>
              <c:numCache>
                <c:formatCode>General</c:formatCode>
                <c:ptCount val="10"/>
                <c:pt idx="0">
                  <c:v>2194</c:v>
                </c:pt>
                <c:pt idx="2">
                  <c:v>2250</c:v>
                </c:pt>
                <c:pt idx="4">
                  <c:v>2277</c:v>
                </c:pt>
                <c:pt idx="6">
                  <c:v>2344</c:v>
                </c:pt>
                <c:pt idx="8">
                  <c:v>2359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38-4E3B-B95B-24EF19E3559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5000088302931"/>
          <c:y val="5.805346553902984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'[1]21高良'!$B$33:$C$33</c:f>
              <c:strCache>
                <c:ptCount val="1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'[1]21高良'!$D$33:$M$33</c:f>
              <c:numCache>
                <c:formatCode>General</c:formatCode>
                <c:ptCount val="10"/>
                <c:pt idx="0">
                  <c:v>6161</c:v>
                </c:pt>
                <c:pt idx="2">
                  <c:v>6054</c:v>
                </c:pt>
                <c:pt idx="4">
                  <c:v>5997</c:v>
                </c:pt>
                <c:pt idx="6">
                  <c:v>5966</c:v>
                </c:pt>
                <c:pt idx="8">
                  <c:v>6004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81-4D6F-A63C-A981C27AFFEA}"/>
            </c:ext>
          </c:extLst>
        </c:ser>
        <c:ser>
          <c:idx val="3"/>
          <c:order val="1"/>
          <c:tx>
            <c:strRef>
              <c:f>'[1]21高良'!$B$34:$C$34</c:f>
              <c:strCache>
                <c:ptCount val="1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'[1]21高良'!$D$34:$M$34</c:f>
              <c:numCache>
                <c:formatCode>General</c:formatCode>
                <c:ptCount val="10"/>
                <c:pt idx="0">
                  <c:v>6150</c:v>
                </c:pt>
                <c:pt idx="2">
                  <c:v>6053</c:v>
                </c:pt>
                <c:pt idx="4">
                  <c:v>5986</c:v>
                </c:pt>
                <c:pt idx="6">
                  <c:v>6007</c:v>
                </c:pt>
                <c:pt idx="8">
                  <c:v>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1-4D6F-A63C-A981C27AFF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solidFill>
            <a:schemeClr val="accent1"/>
          </a:solidFill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9.4648909627037363E-3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196973166260592"/>
          <c:y val="0.2246208903295476"/>
          <c:w val="0.73936317700544674"/>
          <c:h val="0.6269387619712781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'[1]21高良'!$B$36:$C$36</c:f>
              <c:strCache>
                <c:ptCount val="1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'[1]21高良'!$D$32:$M$32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'[1]21高良'!$D$36:$M$36</c:f>
              <c:numCache>
                <c:formatCode>General</c:formatCode>
                <c:ptCount val="10"/>
                <c:pt idx="0">
                  <c:v>5361</c:v>
                </c:pt>
                <c:pt idx="2">
                  <c:v>5363</c:v>
                </c:pt>
                <c:pt idx="4">
                  <c:v>5354</c:v>
                </c:pt>
                <c:pt idx="6">
                  <c:v>5434</c:v>
                </c:pt>
                <c:pt idx="8">
                  <c:v>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1-4697-97F0-0A57741AF68A}"/>
            </c:ext>
          </c:extLst>
        </c:ser>
        <c:ser>
          <c:idx val="0"/>
          <c:order val="1"/>
          <c:tx>
            <c:strRef>
              <c:f>'[1]21高良'!$B$35:$C$35</c:f>
              <c:strCache>
                <c:ptCount val="1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'[1]21高良'!$D$32:$M$32</c:f>
              <c:strCache>
                <c:ptCount val="10"/>
                <c:pt idx="0">
                  <c:v>R3</c:v>
                </c:pt>
                <c:pt idx="2">
                  <c:v>R4</c:v>
                </c:pt>
                <c:pt idx="4">
                  <c:v>R5</c:v>
                </c:pt>
                <c:pt idx="6">
                  <c:v>R6</c:v>
                </c:pt>
                <c:pt idx="8">
                  <c:v>R7</c:v>
                </c:pt>
              </c:strCache>
            </c:strRef>
          </c:cat>
          <c:val>
            <c:numRef>
              <c:f>'[1]21高良'!$D$35:$M$35</c:f>
              <c:numCache>
                <c:formatCode>General</c:formatCode>
                <c:ptCount val="10"/>
                <c:pt idx="0">
                  <c:v>12311</c:v>
                </c:pt>
                <c:pt idx="2">
                  <c:v>12107</c:v>
                </c:pt>
                <c:pt idx="4">
                  <c:v>11983</c:v>
                </c:pt>
                <c:pt idx="6">
                  <c:v>11973</c:v>
                </c:pt>
                <c:pt idx="8">
                  <c:v>11997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1-4697-97F0-0A57741A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'[1]21高良'!$B$42:$C$42</c:f>
              <c:strCache>
                <c:ptCount val="1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('[1]21高良'!$F$42:$G$42,'[1]21高良'!$J$42:$K$42,'[1]21高良'!$N$42:$O$42,'[1]21高良'!$R$42:$S$42,'[1]21高良'!$V$42:$W$42)</c:f>
              <c:numCache>
                <c:formatCode>General</c:formatCode>
                <c:ptCount val="10"/>
                <c:pt idx="0">
                  <c:v>0.1782146048249533</c:v>
                </c:pt>
                <c:pt idx="2">
                  <c:v>0.1858429008011894</c:v>
                </c:pt>
                <c:pt idx="4">
                  <c:v>0.19001919385796545</c:v>
                </c:pt>
                <c:pt idx="6">
                  <c:v>0.19577382443831956</c:v>
                </c:pt>
                <c:pt idx="8">
                  <c:v>0.19663249145619738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31-4697-97F0-0A57741A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88256"/>
        <c:axId val="1597679104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79104"/>
        <c:scaling>
          <c:orientation val="minMax"/>
          <c:max val="1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88256"/>
        <c:crosses val="max"/>
        <c:crossBetween val="between"/>
      </c:valAx>
      <c:catAx>
        <c:axId val="15976882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791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8871175814586802"/>
          <c:y val="0.1144757331112147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1.1204690543108279E-2"/>
          <c:y val="1.32786573290869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874168883368568"/>
          <c:y val="0.18818658333479321"/>
          <c:w val="0.77639023631610515"/>
          <c:h val="0.68503354800593697"/>
        </c:manualLayout>
      </c:layout>
      <c:barChart>
        <c:barDir val="col"/>
        <c:grouping val="stacked"/>
        <c:varyColors val="0"/>
        <c:ser>
          <c:idx val="0"/>
          <c:order val="0"/>
          <c:tx>
            <c:v>1年生</c:v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'[1]21高良'!$C$58:$C$62</c:f>
              <c:numCache>
                <c:formatCode>General</c:formatCode>
                <c:ptCount val="5"/>
                <c:pt idx="0">
                  <c:v>141</c:v>
                </c:pt>
                <c:pt idx="1">
                  <c:v>155</c:v>
                </c:pt>
                <c:pt idx="2">
                  <c:v>153</c:v>
                </c:pt>
                <c:pt idx="3">
                  <c:v>130</c:v>
                </c:pt>
                <c:pt idx="4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1-4FA0-B167-D3EB2FDE2D4D}"/>
            </c:ext>
          </c:extLst>
        </c:ser>
        <c:ser>
          <c:idx val="1"/>
          <c:order val="1"/>
          <c:tx>
            <c:v>2年生</c:v>
          </c:tx>
          <c:spPr>
            <a:solidFill>
              <a:schemeClr val="accent3">
                <a:tint val="5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'[1]21高良'!$D$58:$D$62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1CB1-4FA0-B167-D3EB2FDE2D4D}"/>
            </c:ext>
          </c:extLst>
        </c:ser>
        <c:ser>
          <c:idx val="2"/>
          <c:order val="2"/>
          <c:tx>
            <c:v>3年生</c:v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'[1]21高良'!$E$58:$E$62</c:f>
              <c:numCache>
                <c:formatCode>General</c:formatCode>
                <c:ptCount val="5"/>
                <c:pt idx="0">
                  <c:v>141</c:v>
                </c:pt>
                <c:pt idx="1">
                  <c:v>137</c:v>
                </c:pt>
                <c:pt idx="2">
                  <c:v>153</c:v>
                </c:pt>
                <c:pt idx="3">
                  <c:v>146</c:v>
                </c:pt>
                <c:pt idx="4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B1-4FA0-B167-D3EB2FDE2D4D}"/>
            </c:ext>
          </c:extLst>
        </c:ser>
        <c:ser>
          <c:idx val="3"/>
          <c:order val="3"/>
          <c:tx>
            <c:v>4年生</c:v>
          </c:tx>
          <c:spPr>
            <a:solidFill>
              <a:schemeClr val="accent3">
                <a:tint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'[1]21高良'!$F$58:$F$62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1CB1-4FA0-B167-D3EB2FDE2D4D}"/>
            </c:ext>
          </c:extLst>
        </c:ser>
        <c:ser>
          <c:idx val="4"/>
          <c:order val="4"/>
          <c:tx>
            <c:v>5年生</c:v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'[1]21高良'!$G$58:$G$62</c:f>
              <c:numCache>
                <c:formatCode>General</c:formatCode>
                <c:ptCount val="5"/>
                <c:pt idx="0">
                  <c:v>158</c:v>
                </c:pt>
                <c:pt idx="1">
                  <c:v>130</c:v>
                </c:pt>
                <c:pt idx="2">
                  <c:v>129</c:v>
                </c:pt>
                <c:pt idx="3">
                  <c:v>146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B1-4FA0-B167-D3EB2FDE2D4D}"/>
            </c:ext>
          </c:extLst>
        </c:ser>
        <c:ser>
          <c:idx val="5"/>
          <c:order val="5"/>
          <c:tx>
            <c:v>6年生</c:v>
          </c:tx>
          <c:spPr>
            <a:solidFill>
              <a:schemeClr val="accent3">
                <a:tint val="9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'[1]21高良'!$H$58:$H$62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5-1CB1-4FA0-B167-D3EB2FDE2D4D}"/>
            </c:ext>
          </c:extLst>
        </c:ser>
        <c:ser>
          <c:idx val="6"/>
          <c:order val="6"/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'[1]21高良'!$I$58:$I$62</c:f>
              <c:numCache>
                <c:formatCode>General</c:formatCode>
                <c:ptCount val="5"/>
                <c:pt idx="0">
                  <c:v>138</c:v>
                </c:pt>
                <c:pt idx="1">
                  <c:v>149</c:v>
                </c:pt>
                <c:pt idx="2">
                  <c:v>124</c:v>
                </c:pt>
                <c:pt idx="3">
                  <c:v>133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B1-4FA0-B167-D3EB2FDE2D4D}"/>
            </c:ext>
          </c:extLst>
        </c:ser>
        <c:ser>
          <c:idx val="7"/>
          <c:order val="7"/>
          <c:spPr>
            <a:solidFill>
              <a:schemeClr val="accent3">
                <a:shade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'[1]21高良'!$J$58:$J$62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CB1-4FA0-B167-D3EB2FDE2D4D}"/>
            </c:ext>
          </c:extLst>
        </c:ser>
        <c:ser>
          <c:idx val="8"/>
          <c:order val="8"/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'[1]21高良'!$K$58:$K$62</c:f>
              <c:numCache>
                <c:formatCode>General</c:formatCode>
                <c:ptCount val="5"/>
                <c:pt idx="0">
                  <c:v>139</c:v>
                </c:pt>
                <c:pt idx="1">
                  <c:v>133</c:v>
                </c:pt>
                <c:pt idx="2">
                  <c:v>146</c:v>
                </c:pt>
                <c:pt idx="3">
                  <c:v>118</c:v>
                </c:pt>
                <c:pt idx="4">
                  <c:v>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B1-4FA0-B167-D3EB2FDE2D4D}"/>
            </c:ext>
          </c:extLst>
        </c:ser>
        <c:ser>
          <c:idx val="9"/>
          <c:order val="9"/>
          <c:spPr>
            <a:solidFill>
              <a:schemeClr val="accent3">
                <a:shade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'[1]21高良'!$L$58:$L$62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1CB1-4FA0-B167-D3EB2FDE2D4D}"/>
            </c:ext>
          </c:extLst>
        </c:ser>
        <c:ser>
          <c:idx val="10"/>
          <c:order val="10"/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'[1]21高良'!$M$58:$M$62</c:f>
              <c:numCache>
                <c:formatCode>General</c:formatCode>
                <c:ptCount val="5"/>
                <c:pt idx="0">
                  <c:v>133</c:v>
                </c:pt>
                <c:pt idx="1">
                  <c:v>128</c:v>
                </c:pt>
                <c:pt idx="2">
                  <c:v>130</c:v>
                </c:pt>
                <c:pt idx="3">
                  <c:v>149</c:v>
                </c:pt>
                <c:pt idx="4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B1-4FA0-B167-D3EB2FDE2D4D}"/>
            </c:ext>
          </c:extLst>
        </c:ser>
        <c:ser>
          <c:idx val="11"/>
          <c:order val="11"/>
          <c:spPr>
            <a:solidFill>
              <a:schemeClr val="accent3">
                <a:shade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'[1]21高良'!$B$58:$B$62</c:f>
              <c:strCache>
                <c:ptCount val="5"/>
                <c:pt idx="0">
                  <c:v>R3</c:v>
                </c:pt>
                <c:pt idx="1">
                  <c:v>R4</c:v>
                </c:pt>
                <c:pt idx="2">
                  <c:v>R5</c:v>
                </c:pt>
                <c:pt idx="3">
                  <c:v>R6</c:v>
                </c:pt>
                <c:pt idx="4">
                  <c:v>R7</c:v>
                </c:pt>
              </c:strCache>
            </c:strRef>
          </c:cat>
          <c:val>
            <c:numRef>
              <c:f>'[1]21高良'!$N$58:$N$62</c:f>
              <c:numCache>
                <c:formatCode>General</c:formatCode>
                <c:ptCount val="5"/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B-1CB1-4FA0-B167-D3EB2FDE2D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506305855"/>
        <c:axId val="1506308767"/>
        <c:extLst/>
      </c:barChart>
      <c:catAx>
        <c:axId val="15063058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6308767"/>
        <c:crosses val="autoZero"/>
        <c:auto val="1"/>
        <c:lblAlgn val="ctr"/>
        <c:lblOffset val="100"/>
        <c:noMultiLvlLbl val="0"/>
      </c:catAx>
      <c:valAx>
        <c:axId val="1506308767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06305855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434655271749573"/>
          <c:y val="4.0104578255818479E-2"/>
          <c:w val="0.57025029877627953"/>
          <c:h val="0.13293189722990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133350</xdr:rowOff>
    </xdr:from>
    <xdr:to>
      <xdr:col>23</xdr:col>
      <xdr:colOff>217879</xdr:colOff>
      <xdr:row>26</xdr:row>
      <xdr:rowOff>146957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575F992F-432C-42D1-83A9-7CC32038B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673" r="28228" b="17122"/>
        <a:stretch/>
      </xdr:blipFill>
      <xdr:spPr>
        <a:xfrm>
          <a:off x="0" y="3441700"/>
          <a:ext cx="7856929" cy="6058807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43</xdr:row>
      <xdr:rowOff>353785</xdr:rowOff>
    </xdr:from>
    <xdr:to>
      <xdr:col>23</xdr:col>
      <xdr:colOff>122463</xdr:colOff>
      <xdr:row>49</xdr:row>
      <xdr:rowOff>122463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5E89A36-8CB8-45B4-9755-EF883FEE1D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238126</xdr:colOff>
      <xdr:row>49</xdr:row>
      <xdr:rowOff>95250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6694AF-B1C2-44FE-84D5-785074A49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122463</xdr:colOff>
      <xdr:row>29</xdr:row>
      <xdr:rowOff>27214</xdr:rowOff>
    </xdr:from>
    <xdr:to>
      <xdr:col>23</xdr:col>
      <xdr:colOff>258535</xdr:colOff>
      <xdr:row>37</xdr:row>
      <xdr:rowOff>244929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430702-AEAC-41DA-B3A6-F0851E5BA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19050</xdr:colOff>
      <xdr:row>57</xdr:row>
      <xdr:rowOff>12700</xdr:rowOff>
    </xdr:from>
    <xdr:to>
      <xdr:col>13</xdr:col>
      <xdr:colOff>311150</xdr:colOff>
      <xdr:row>61</xdr:row>
      <xdr:rowOff>450850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6B08D4A9-1F5A-413A-9CF5-3B9BEB2C67FC}"/>
            </a:ext>
          </a:extLst>
        </xdr:cNvPr>
        <xdr:cNvCxnSpPr/>
      </xdr:nvCxnSpPr>
      <xdr:spPr>
        <a:xfrm>
          <a:off x="857250" y="21583650"/>
          <a:ext cx="3854450" cy="23431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54</xdr:row>
      <xdr:rowOff>158750</xdr:rowOff>
    </xdr:from>
    <xdr:to>
      <xdr:col>24</xdr:col>
      <xdr:colOff>12700</xdr:colOff>
      <xdr:row>62</xdr:row>
      <xdr:rowOff>5603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912B9D-93BE-46C4-9953-B561199FA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9</xdr:row>
      <xdr:rowOff>133350</xdr:rowOff>
    </xdr:from>
    <xdr:to>
      <xdr:col>23</xdr:col>
      <xdr:colOff>217879</xdr:colOff>
      <xdr:row>26</xdr:row>
      <xdr:rowOff>146957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A6BDD42-3F05-4B3D-8D0E-F6BEC22876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032" t="25673" r="28228" b="17122"/>
        <a:stretch/>
      </xdr:blipFill>
      <xdr:spPr>
        <a:xfrm>
          <a:off x="0" y="3441700"/>
          <a:ext cx="7856929" cy="6058807"/>
        </a:xfrm>
        <a:prstGeom prst="rect">
          <a:avLst/>
        </a:prstGeom>
      </xdr:spPr>
    </xdr:pic>
    <xdr:clientData/>
  </xdr:twoCellAnchor>
  <xdr:twoCellAnchor>
    <xdr:from>
      <xdr:col>12</xdr:col>
      <xdr:colOff>108856</xdr:colOff>
      <xdr:row>43</xdr:row>
      <xdr:rowOff>353785</xdr:rowOff>
    </xdr:from>
    <xdr:to>
      <xdr:col>23</xdr:col>
      <xdr:colOff>122463</xdr:colOff>
      <xdr:row>49</xdr:row>
      <xdr:rowOff>122463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B8CFA9-DA4D-434C-BF18-8BDCD135E1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11</xdr:col>
      <xdr:colOff>238126</xdr:colOff>
      <xdr:row>49</xdr:row>
      <xdr:rowOff>95250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7B9C85-E3FD-4C78-BCA8-C5B381057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122463</xdr:colOff>
      <xdr:row>29</xdr:row>
      <xdr:rowOff>27214</xdr:rowOff>
    </xdr:from>
    <xdr:to>
      <xdr:col>23</xdr:col>
      <xdr:colOff>258535</xdr:colOff>
      <xdr:row>37</xdr:row>
      <xdr:rowOff>244929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AC1BDB-DB98-4967-8E25-25A417D5B0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19050</xdr:colOff>
      <xdr:row>57</xdr:row>
      <xdr:rowOff>12700</xdr:rowOff>
    </xdr:from>
    <xdr:to>
      <xdr:col>13</xdr:col>
      <xdr:colOff>311150</xdr:colOff>
      <xdr:row>61</xdr:row>
      <xdr:rowOff>450850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274CA3B2-E6BF-40FC-9871-391B903CD471}"/>
            </a:ext>
          </a:extLst>
        </xdr:cNvPr>
        <xdr:cNvCxnSpPr/>
      </xdr:nvCxnSpPr>
      <xdr:spPr>
        <a:xfrm>
          <a:off x="857250" y="21583650"/>
          <a:ext cx="3854450" cy="23431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19050</xdr:colOff>
      <xdr:row>54</xdr:row>
      <xdr:rowOff>158750</xdr:rowOff>
    </xdr:from>
    <xdr:to>
      <xdr:col>24</xdr:col>
      <xdr:colOff>12700</xdr:colOff>
      <xdr:row>62</xdr:row>
      <xdr:rowOff>5603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6E582D-A428-484B-A48A-6C2E6C7319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/301_&#23567;&#23398;&#26657;&#21306;&#12467;&#12511;&#12517;&#12491;&#12486;&#12451;&#25512;&#36914;&#22522;&#26412;&#26041;&#37341;/01_&#26657;&#21306;&#12459;&#12523;&#12486;/01_&#26356;&#26032;/&#9734;3.&#26356;&#26032;/&#9734;&#65330;&#65303;&#24180;&#24230;/03.&#12414;&#12392;&#12417;&#20316;&#26989;/&#12304;&#23436;&#25104;&#12305;R7&#24180;&#24230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校区別人口"/>
      <sheetName val="自治会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/>
      <sheetData sheetId="3"/>
      <sheetData sheetId="4">
        <row r="63">
          <cell r="H63" t="str">
            <v>R7.11.1</v>
          </cell>
          <cell r="I63"/>
        </row>
      </sheetData>
      <sheetData sheetId="5"/>
      <sheetData sheetId="6"/>
      <sheetData sheetId="7">
        <row r="30">
          <cell r="D30" t="str">
            <v>R3</v>
          </cell>
          <cell r="E30"/>
          <cell r="F30" t="str">
            <v>R4</v>
          </cell>
          <cell r="G30"/>
          <cell r="H30" t="str">
            <v>R5</v>
          </cell>
          <cell r="I30"/>
          <cell r="J30" t="str">
            <v>R6</v>
          </cell>
          <cell r="K30"/>
          <cell r="L30" t="str">
            <v>R7</v>
          </cell>
          <cell r="M30"/>
        </row>
        <row r="37">
          <cell r="D37" t="str">
            <v>R3</v>
          </cell>
          <cell r="E37"/>
          <cell r="H37" t="str">
            <v>R4</v>
          </cell>
          <cell r="I37"/>
          <cell r="L37" t="str">
            <v>R5</v>
          </cell>
          <cell r="M37"/>
          <cell r="P37" t="str">
            <v>R6</v>
          </cell>
          <cell r="Q37"/>
          <cell r="T37" t="str">
            <v>R7</v>
          </cell>
          <cell r="U37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2">
          <cell r="D32" t="str">
            <v>R3</v>
          </cell>
          <cell r="E32"/>
          <cell r="F32" t="str">
            <v>R4</v>
          </cell>
          <cell r="G32"/>
          <cell r="H32" t="str">
            <v>R5</v>
          </cell>
          <cell r="I32"/>
          <cell r="J32" t="str">
            <v>R6</v>
          </cell>
          <cell r="K32"/>
          <cell r="L32" t="str">
            <v>R7</v>
          </cell>
          <cell r="M32"/>
        </row>
        <row r="33">
          <cell r="B33" t="str">
            <v>男性</v>
          </cell>
          <cell r="C33"/>
          <cell r="D33">
            <v>6161</v>
          </cell>
          <cell r="E33"/>
          <cell r="F33">
            <v>6054</v>
          </cell>
          <cell r="G33"/>
          <cell r="H33">
            <v>5997</v>
          </cell>
          <cell r="I33"/>
          <cell r="J33">
            <v>5966</v>
          </cell>
          <cell r="K33"/>
          <cell r="L33">
            <v>6004</v>
          </cell>
          <cell r="M33"/>
        </row>
        <row r="34">
          <cell r="B34" t="str">
            <v>女性</v>
          </cell>
          <cell r="C34"/>
          <cell r="D34">
            <v>6150</v>
          </cell>
          <cell r="E34"/>
          <cell r="F34">
            <v>6053</v>
          </cell>
          <cell r="G34"/>
          <cell r="H34">
            <v>5986</v>
          </cell>
          <cell r="I34"/>
          <cell r="J34">
            <v>6007</v>
          </cell>
          <cell r="K34"/>
          <cell r="L34">
            <v>5993</v>
          </cell>
          <cell r="M34"/>
        </row>
        <row r="35">
          <cell r="B35" t="str">
            <v>全人口</v>
          </cell>
          <cell r="C35"/>
          <cell r="D35">
            <v>12311</v>
          </cell>
          <cell r="E35"/>
          <cell r="F35">
            <v>12107</v>
          </cell>
          <cell r="G35"/>
          <cell r="H35">
            <v>11983</v>
          </cell>
          <cell r="I35"/>
          <cell r="J35">
            <v>11973</v>
          </cell>
          <cell r="K35"/>
          <cell r="L35">
            <v>11997</v>
          </cell>
          <cell r="M35"/>
        </row>
        <row r="36">
          <cell r="B36" t="str">
            <v>世帯数</v>
          </cell>
          <cell r="C36"/>
          <cell r="D36">
            <v>5361</v>
          </cell>
          <cell r="E36"/>
          <cell r="F36">
            <v>5363</v>
          </cell>
          <cell r="G36"/>
          <cell r="H36">
            <v>5354</v>
          </cell>
          <cell r="I36"/>
          <cell r="J36">
            <v>5434</v>
          </cell>
          <cell r="K36"/>
          <cell r="L36">
            <v>5574</v>
          </cell>
          <cell r="M36"/>
        </row>
        <row r="40">
          <cell r="B40" t="str">
            <v>0～14歳</v>
          </cell>
          <cell r="C40"/>
          <cell r="D40">
            <v>2301</v>
          </cell>
          <cell r="E40"/>
          <cell r="H40">
            <v>2182</v>
          </cell>
          <cell r="I40"/>
          <cell r="L40">
            <v>2116</v>
          </cell>
          <cell r="M40"/>
          <cell r="P40">
            <v>2065</v>
          </cell>
          <cell r="Q40"/>
          <cell r="T40">
            <v>2040</v>
          </cell>
          <cell r="U40"/>
        </row>
        <row r="41">
          <cell r="B41" t="str">
            <v>15～64歳</v>
          </cell>
          <cell r="C41"/>
          <cell r="D41">
            <v>7816</v>
          </cell>
          <cell r="E41"/>
          <cell r="H41">
            <v>7675</v>
          </cell>
          <cell r="I41"/>
          <cell r="L41">
            <v>7590</v>
          </cell>
          <cell r="M41"/>
          <cell r="P41">
            <v>7564</v>
          </cell>
          <cell r="Q41"/>
          <cell r="T41">
            <v>7598</v>
          </cell>
          <cell r="U41"/>
        </row>
        <row r="42">
          <cell r="B42" t="str">
            <v>65歳以上</v>
          </cell>
          <cell r="C42"/>
          <cell r="D42">
            <v>2194</v>
          </cell>
          <cell r="E42"/>
          <cell r="F42">
            <v>0.1782146048249533</v>
          </cell>
          <cell r="G42"/>
          <cell r="H42">
            <v>2250</v>
          </cell>
          <cell r="I42"/>
          <cell r="J42">
            <v>0.1858429008011894</v>
          </cell>
          <cell r="K42"/>
          <cell r="L42">
            <v>2277</v>
          </cell>
          <cell r="M42"/>
          <cell r="N42">
            <v>0.19001919385796545</v>
          </cell>
          <cell r="O42"/>
          <cell r="P42">
            <v>2344</v>
          </cell>
          <cell r="Q42"/>
          <cell r="R42">
            <v>0.19577382443831956</v>
          </cell>
          <cell r="S42"/>
          <cell r="T42">
            <v>2359</v>
          </cell>
          <cell r="U42"/>
          <cell r="V42">
            <v>0.19663249145619738</v>
          </cell>
          <cell r="W42"/>
        </row>
        <row r="58">
          <cell r="B58" t="str">
            <v>R3</v>
          </cell>
          <cell r="C58">
            <v>141</v>
          </cell>
          <cell r="D58"/>
          <cell r="E58">
            <v>141</v>
          </cell>
          <cell r="F58"/>
          <cell r="G58">
            <v>158</v>
          </cell>
          <cell r="H58"/>
          <cell r="I58">
            <v>138</v>
          </cell>
          <cell r="J58"/>
          <cell r="K58">
            <v>139</v>
          </cell>
          <cell r="L58"/>
          <cell r="M58">
            <v>133</v>
          </cell>
          <cell r="N58"/>
        </row>
        <row r="59">
          <cell r="B59" t="str">
            <v>R4</v>
          </cell>
          <cell r="C59">
            <v>155</v>
          </cell>
          <cell r="D59"/>
          <cell r="E59">
            <v>137</v>
          </cell>
          <cell r="F59"/>
          <cell r="G59">
            <v>130</v>
          </cell>
          <cell r="H59"/>
          <cell r="I59">
            <v>149</v>
          </cell>
          <cell r="J59"/>
          <cell r="K59">
            <v>133</v>
          </cell>
          <cell r="L59"/>
          <cell r="M59">
            <v>128</v>
          </cell>
          <cell r="N59"/>
        </row>
        <row r="60">
          <cell r="B60" t="str">
            <v>R5</v>
          </cell>
          <cell r="C60">
            <v>153</v>
          </cell>
          <cell r="D60"/>
          <cell r="E60">
            <v>153</v>
          </cell>
          <cell r="F60"/>
          <cell r="G60">
            <v>129</v>
          </cell>
          <cell r="H60"/>
          <cell r="I60">
            <v>124</v>
          </cell>
          <cell r="J60"/>
          <cell r="K60">
            <v>146</v>
          </cell>
          <cell r="L60"/>
          <cell r="M60">
            <v>130</v>
          </cell>
          <cell r="N60"/>
        </row>
        <row r="61">
          <cell r="B61" t="str">
            <v>R6</v>
          </cell>
          <cell r="C61">
            <v>130</v>
          </cell>
          <cell r="D61"/>
          <cell r="E61">
            <v>146</v>
          </cell>
          <cell r="F61"/>
          <cell r="G61">
            <v>146</v>
          </cell>
          <cell r="H61"/>
          <cell r="I61">
            <v>133</v>
          </cell>
          <cell r="J61"/>
          <cell r="K61">
            <v>118</v>
          </cell>
          <cell r="L61"/>
          <cell r="M61">
            <v>149</v>
          </cell>
          <cell r="N61"/>
        </row>
        <row r="62">
          <cell r="B62" t="str">
            <v>R7</v>
          </cell>
          <cell r="C62">
            <v>117</v>
          </cell>
          <cell r="D62"/>
          <cell r="E62">
            <v>130</v>
          </cell>
          <cell r="F62"/>
          <cell r="G62">
            <v>146</v>
          </cell>
          <cell r="H62"/>
          <cell r="I62">
            <v>142</v>
          </cell>
          <cell r="J62"/>
          <cell r="K62">
            <v>133</v>
          </cell>
          <cell r="L62"/>
          <cell r="M62">
            <v>121</v>
          </cell>
          <cell r="N62"/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テーマ1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0"/>
  <sheetViews>
    <sheetView tabSelected="1" view="pageBreakPreview" zoomScaleNormal="100" zoomScaleSheetLayoutView="100" workbookViewId="0"/>
  </sheetViews>
  <sheetFormatPr defaultRowHeight="13"/>
  <cols>
    <col min="1" max="1" width="4.6328125" customWidth="1"/>
    <col min="2" max="2" width="7.36328125" customWidth="1"/>
    <col min="3" max="17" width="4.6328125" customWidth="1"/>
    <col min="18" max="18" width="4.26953125" customWidth="1"/>
    <col min="19" max="21" width="4.6328125" customWidth="1"/>
    <col min="22" max="22" width="5" customWidth="1"/>
    <col min="23" max="23" width="4.6328125" customWidth="1"/>
    <col min="24" max="24" width="6.36328125" customWidth="1"/>
    <col min="25" max="28" width="4.26953125" customWidth="1"/>
    <col min="29" max="29" width="23" customWidth="1"/>
    <col min="30" max="36" width="4.26953125" customWidth="1"/>
    <col min="37" max="38" width="4.6328125" customWidth="1"/>
  </cols>
  <sheetData>
    <row r="1" spans="1:29" ht="12.75" customHeight="1" thickBot="1">
      <c r="Y1" s="285"/>
      <c r="Z1" s="285"/>
      <c r="AA1" s="285"/>
      <c r="AB1" s="285"/>
      <c r="AC1" s="285"/>
    </row>
    <row r="2" spans="1:29" ht="29.25" customHeight="1" thickBot="1">
      <c r="A2" s="1" t="s">
        <v>0</v>
      </c>
      <c r="B2" s="2">
        <v>21</v>
      </c>
      <c r="C2" s="286" t="s">
        <v>1</v>
      </c>
      <c r="D2" s="287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8"/>
      <c r="Y2" s="285"/>
      <c r="Z2" s="285"/>
      <c r="AA2" s="285"/>
      <c r="AB2" s="285"/>
      <c r="AC2" s="285"/>
    </row>
    <row r="3" spans="1:29" ht="11.25" customHeight="1">
      <c r="M3" s="3"/>
      <c r="N3" s="3"/>
      <c r="O3" s="3"/>
      <c r="P3" s="3"/>
      <c r="Q3" s="3"/>
      <c r="R3" s="3"/>
      <c r="S3" s="3"/>
      <c r="Y3" s="285"/>
      <c r="Z3" s="285"/>
      <c r="AA3" s="285"/>
      <c r="AB3" s="285"/>
      <c r="AC3" s="285"/>
    </row>
    <row r="4" spans="1:29" ht="29.25" customHeight="1">
      <c r="B4" s="133" t="s">
        <v>2</v>
      </c>
      <c r="C4" s="133"/>
      <c r="D4" s="133"/>
      <c r="E4" s="133"/>
      <c r="F4" s="94" t="s">
        <v>3</v>
      </c>
      <c r="G4" s="94"/>
      <c r="H4" s="4" t="s">
        <v>4</v>
      </c>
    </row>
    <row r="5" spans="1:29" ht="29.25" customHeight="1">
      <c r="B5" s="289" t="s">
        <v>5</v>
      </c>
      <c r="C5" s="290"/>
      <c r="D5" s="291" t="s">
        <v>6</v>
      </c>
      <c r="E5" s="291"/>
      <c r="F5" s="291"/>
      <c r="G5" s="291"/>
      <c r="H5" s="292"/>
      <c r="I5" s="289" t="s">
        <v>5</v>
      </c>
      <c r="J5" s="290"/>
      <c r="K5" s="293" t="s">
        <v>7</v>
      </c>
      <c r="L5" s="291"/>
      <c r="M5" s="291"/>
      <c r="N5" s="291"/>
      <c r="O5" s="291"/>
      <c r="P5" s="292"/>
      <c r="Q5" s="289" t="s">
        <v>5</v>
      </c>
      <c r="R5" s="290"/>
      <c r="S5" s="293" t="s">
        <v>7</v>
      </c>
      <c r="T5" s="291"/>
      <c r="U5" s="291"/>
      <c r="V5" s="291"/>
      <c r="W5" s="291"/>
      <c r="X5" s="292"/>
    </row>
    <row r="6" spans="1:29" ht="37.5" customHeight="1">
      <c r="B6" s="273" t="s">
        <v>8</v>
      </c>
      <c r="C6" s="274"/>
      <c r="D6" s="279" t="s">
        <v>9</v>
      </c>
      <c r="E6" s="279"/>
      <c r="F6" s="279"/>
      <c r="G6" s="279"/>
      <c r="H6" s="280"/>
      <c r="I6" s="273" t="s">
        <v>10</v>
      </c>
      <c r="J6" s="274"/>
      <c r="K6" s="271" t="s">
        <v>11</v>
      </c>
      <c r="L6" s="271"/>
      <c r="M6" s="271"/>
      <c r="N6" s="271"/>
      <c r="O6" s="271"/>
      <c r="P6" s="271"/>
      <c r="Q6" s="272" t="s">
        <v>12</v>
      </c>
      <c r="R6" s="272"/>
      <c r="S6" s="271" t="s">
        <v>13</v>
      </c>
      <c r="T6" s="271"/>
      <c r="U6" s="271"/>
      <c r="V6" s="271"/>
      <c r="W6" s="271"/>
      <c r="X6" s="271"/>
    </row>
    <row r="7" spans="1:29" ht="37.5" customHeight="1">
      <c r="B7" s="275"/>
      <c r="C7" s="276"/>
      <c r="D7" s="281"/>
      <c r="E7" s="281"/>
      <c r="F7" s="281"/>
      <c r="G7" s="281"/>
      <c r="H7" s="282"/>
      <c r="I7" s="277"/>
      <c r="J7" s="278"/>
      <c r="K7" s="271" t="s">
        <v>14</v>
      </c>
      <c r="L7" s="271"/>
      <c r="M7" s="271"/>
      <c r="N7" s="271"/>
      <c r="O7" s="271"/>
      <c r="P7" s="271"/>
      <c r="Q7" s="272" t="s">
        <v>15</v>
      </c>
      <c r="R7" s="272"/>
      <c r="S7" s="271" t="s">
        <v>16</v>
      </c>
      <c r="T7" s="271"/>
      <c r="U7" s="271"/>
      <c r="V7" s="271"/>
      <c r="W7" s="271"/>
      <c r="X7" s="271"/>
    </row>
    <row r="8" spans="1:29" ht="37.5" customHeight="1">
      <c r="B8" s="275"/>
      <c r="C8" s="276"/>
      <c r="D8" s="281"/>
      <c r="E8" s="281"/>
      <c r="F8" s="281"/>
      <c r="G8" s="281"/>
      <c r="H8" s="282"/>
      <c r="I8" s="272" t="s">
        <v>17</v>
      </c>
      <c r="J8" s="272"/>
      <c r="K8" s="271" t="s">
        <v>13</v>
      </c>
      <c r="L8" s="271"/>
      <c r="M8" s="271"/>
      <c r="N8" s="271"/>
      <c r="O8" s="271"/>
      <c r="P8" s="271"/>
      <c r="Q8" s="272" t="s">
        <v>18</v>
      </c>
      <c r="R8" s="272"/>
      <c r="S8" s="271" t="s">
        <v>13</v>
      </c>
      <c r="T8" s="271"/>
      <c r="U8" s="271"/>
      <c r="V8" s="271"/>
      <c r="W8" s="271"/>
      <c r="X8" s="271"/>
    </row>
    <row r="9" spans="1:29" ht="37.5" customHeight="1">
      <c r="B9" s="277"/>
      <c r="C9" s="278"/>
      <c r="D9" s="283"/>
      <c r="E9" s="283"/>
      <c r="F9" s="283"/>
      <c r="G9" s="283"/>
      <c r="H9" s="284"/>
      <c r="I9" s="272" t="s">
        <v>19</v>
      </c>
      <c r="J9" s="272"/>
      <c r="K9" s="271" t="s">
        <v>20</v>
      </c>
      <c r="L9" s="271"/>
      <c r="M9" s="271"/>
      <c r="N9" s="271"/>
      <c r="O9" s="271"/>
      <c r="P9" s="271"/>
      <c r="Q9" s="272" t="s">
        <v>21</v>
      </c>
      <c r="R9" s="272"/>
      <c r="S9" s="271" t="s">
        <v>22</v>
      </c>
      <c r="T9" s="271"/>
      <c r="U9" s="271"/>
      <c r="V9" s="271"/>
      <c r="W9" s="271"/>
      <c r="X9" s="271"/>
    </row>
    <row r="10" spans="1:29" ht="29.25" customHeight="1">
      <c r="B10" s="5"/>
      <c r="C10" s="5"/>
      <c r="D10" s="6"/>
      <c r="I10" s="5"/>
      <c r="J10" s="5"/>
      <c r="K10" s="6"/>
      <c r="P10" s="5"/>
      <c r="Q10" s="5"/>
      <c r="R10" s="6"/>
    </row>
    <row r="11" spans="1:29" ht="12" customHeight="1"/>
    <row r="12" spans="1:29" ht="29.25" customHeight="1"/>
    <row r="13" spans="1:29" ht="29.25" customHeight="1">
      <c r="B13" s="5"/>
      <c r="C13" s="5"/>
      <c r="D13" s="6"/>
      <c r="I13" s="5"/>
      <c r="J13" s="5"/>
      <c r="K13" s="6"/>
      <c r="P13" s="5"/>
      <c r="Q13" s="5"/>
      <c r="R13" s="6"/>
    </row>
    <row r="14" spans="1:29" ht="29.25" customHeight="1">
      <c r="B14" s="5"/>
      <c r="C14" s="5"/>
      <c r="D14" s="6"/>
      <c r="I14" s="5"/>
      <c r="J14" s="5"/>
      <c r="K14" s="6"/>
      <c r="P14" s="5"/>
      <c r="Q14" s="5"/>
      <c r="R14" s="6"/>
    </row>
    <row r="15" spans="1:29" ht="29.25" customHeight="1">
      <c r="B15" s="5"/>
      <c r="C15" s="5"/>
      <c r="D15" s="6"/>
      <c r="I15" s="5"/>
      <c r="J15" s="5"/>
      <c r="K15" s="6"/>
      <c r="P15" s="5"/>
      <c r="Q15" s="5"/>
      <c r="R15" s="6"/>
    </row>
    <row r="16" spans="1:29" ht="29.25" customHeight="1">
      <c r="B16" s="5"/>
      <c r="C16" s="5"/>
      <c r="D16" s="6"/>
      <c r="I16" s="5"/>
      <c r="J16" s="5"/>
      <c r="K16" s="6"/>
      <c r="P16" s="5"/>
      <c r="Q16" s="5"/>
      <c r="R16" s="6"/>
    </row>
    <row r="17" spans="1:29" ht="29.25" customHeight="1">
      <c r="B17" s="5"/>
      <c r="C17" s="5"/>
      <c r="D17" s="6"/>
      <c r="I17" s="5"/>
      <c r="J17" s="5"/>
      <c r="K17" s="6"/>
      <c r="P17" s="5"/>
      <c r="Q17" s="5"/>
      <c r="R17" s="6"/>
    </row>
    <row r="18" spans="1:29" ht="29.25" customHeight="1">
      <c r="B18" s="5"/>
      <c r="C18" s="5"/>
      <c r="D18" s="6"/>
      <c r="I18" s="5"/>
      <c r="J18" s="5"/>
      <c r="K18" s="6"/>
      <c r="P18" s="5"/>
      <c r="Q18" s="5"/>
      <c r="R18" s="6"/>
    </row>
    <row r="19" spans="1:29" ht="29.25" customHeight="1">
      <c r="B19" s="5"/>
      <c r="C19" s="5"/>
      <c r="D19" s="6"/>
      <c r="I19" s="5"/>
      <c r="J19" s="5"/>
      <c r="K19" s="6"/>
      <c r="P19" s="5"/>
      <c r="Q19" s="5"/>
      <c r="R19" s="6"/>
    </row>
    <row r="20" spans="1:29" ht="29.25" customHeight="1">
      <c r="B20" s="5"/>
      <c r="C20" s="5"/>
      <c r="D20" s="6"/>
      <c r="I20" s="5"/>
      <c r="J20" s="5"/>
      <c r="K20" s="6"/>
      <c r="P20" s="5"/>
      <c r="Q20" s="5"/>
      <c r="R20" s="6"/>
    </row>
    <row r="21" spans="1:29" ht="29.25" customHeight="1">
      <c r="B21" s="5"/>
      <c r="C21" s="5"/>
      <c r="D21" s="6"/>
      <c r="I21" s="5"/>
      <c r="J21" s="5"/>
      <c r="K21" s="6"/>
      <c r="P21" s="5"/>
      <c r="Q21" s="5"/>
      <c r="R21" s="6"/>
    </row>
    <row r="22" spans="1:29" ht="29.25" customHeight="1">
      <c r="B22" s="5"/>
      <c r="C22" s="5"/>
      <c r="D22" s="6"/>
      <c r="I22" s="5"/>
      <c r="J22" s="5"/>
      <c r="K22" s="6"/>
      <c r="P22" s="5"/>
      <c r="Q22" s="5"/>
      <c r="R22" s="6"/>
    </row>
    <row r="23" spans="1:29" ht="29.25" customHeight="1">
      <c r="B23" s="5"/>
      <c r="C23" s="5"/>
      <c r="D23" s="6"/>
      <c r="I23" s="5"/>
      <c r="J23" s="5"/>
      <c r="K23" s="6"/>
      <c r="P23" s="5"/>
      <c r="Q23" s="5"/>
      <c r="R23" s="6"/>
    </row>
    <row r="24" spans="1:29" ht="29.25" customHeight="1">
      <c r="B24" s="5"/>
      <c r="C24" s="5"/>
      <c r="D24" s="6"/>
      <c r="I24" s="5"/>
      <c r="J24" s="5"/>
      <c r="K24" s="6"/>
      <c r="P24" s="5"/>
      <c r="Q24" s="5"/>
      <c r="R24" s="6"/>
    </row>
    <row r="25" spans="1:29" ht="29.25" customHeight="1">
      <c r="B25" s="5"/>
      <c r="C25" s="5"/>
      <c r="D25" s="6"/>
      <c r="I25" s="5"/>
      <c r="J25" s="5"/>
      <c r="K25" s="6"/>
      <c r="P25" s="5"/>
      <c r="Q25" s="5"/>
      <c r="R25" s="6"/>
    </row>
    <row r="26" spans="1:29" ht="29.25" customHeight="1">
      <c r="B26" s="5"/>
      <c r="C26" s="5"/>
      <c r="D26" s="6"/>
      <c r="I26" s="5"/>
      <c r="J26" s="5"/>
      <c r="K26" s="6"/>
      <c r="P26" s="5"/>
      <c r="Q26" s="5"/>
      <c r="R26" s="6"/>
      <c r="AC26" s="7"/>
    </row>
    <row r="27" spans="1:29" ht="29.25" customHeight="1">
      <c r="A27" s="8"/>
      <c r="B27" s="8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10"/>
      <c r="S27" s="6"/>
      <c r="AC27" s="7"/>
    </row>
    <row r="28" spans="1:29" ht="11.25" customHeight="1">
      <c r="M28" s="3"/>
      <c r="N28" s="3"/>
      <c r="O28" s="3"/>
      <c r="P28" s="3"/>
      <c r="Q28" s="3"/>
      <c r="R28" s="3"/>
      <c r="S28" s="3"/>
    </row>
    <row r="29" spans="1:29" ht="29.25" customHeight="1">
      <c r="A29" s="11">
        <v>1</v>
      </c>
      <c r="B29" s="110" t="s">
        <v>23</v>
      </c>
      <c r="C29" s="125"/>
      <c r="D29" s="268"/>
      <c r="E29" s="269"/>
      <c r="F29" s="269"/>
      <c r="G29" s="12"/>
      <c r="H29" s="12"/>
      <c r="I29" s="13"/>
      <c r="J29" s="13"/>
      <c r="K29" s="13"/>
      <c r="L29" s="14"/>
      <c r="M29" s="14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</row>
    <row r="30" spans="1:29" ht="9.75" customHeight="1">
      <c r="A30" s="8"/>
      <c r="B30" s="8"/>
      <c r="C30" s="16"/>
      <c r="D30" s="16"/>
      <c r="E30" s="16"/>
      <c r="F30" s="16"/>
      <c r="G30" s="16"/>
      <c r="H30" s="16"/>
      <c r="I30" s="8"/>
      <c r="J30" s="8"/>
      <c r="K30" s="9"/>
      <c r="L30" s="17"/>
      <c r="M30" s="17"/>
      <c r="N30" s="9"/>
      <c r="O30" s="9"/>
      <c r="P30" s="9"/>
      <c r="Q30" s="3"/>
      <c r="R30" s="3"/>
      <c r="S30" s="3"/>
    </row>
    <row r="31" spans="1:29" ht="28.5" customHeight="1" thickBot="1">
      <c r="A31" s="8"/>
      <c r="B31" s="206" t="s">
        <v>24</v>
      </c>
      <c r="C31" s="270"/>
      <c r="D31" s="270"/>
      <c r="E31" s="270"/>
      <c r="F31" s="270"/>
      <c r="G31" s="270"/>
      <c r="H31" s="94" t="s">
        <v>3</v>
      </c>
      <c r="I31" s="94"/>
      <c r="J31" s="18" t="s">
        <v>4</v>
      </c>
      <c r="K31" s="19"/>
      <c r="L31" s="20"/>
      <c r="M31" s="20"/>
    </row>
    <row r="32" spans="1:29" ht="36.75" customHeight="1">
      <c r="A32" s="8"/>
      <c r="B32" s="244" t="s">
        <v>25</v>
      </c>
      <c r="C32" s="245"/>
      <c r="D32" s="246" t="s">
        <v>26</v>
      </c>
      <c r="E32" s="247"/>
      <c r="F32" s="246" t="s">
        <v>27</v>
      </c>
      <c r="G32" s="247"/>
      <c r="H32" s="238" t="s">
        <v>28</v>
      </c>
      <c r="I32" s="239"/>
      <c r="J32" s="266" t="s">
        <v>29</v>
      </c>
      <c r="K32" s="266"/>
      <c r="L32" s="238" t="s">
        <v>30</v>
      </c>
      <c r="M32" s="267"/>
    </row>
    <row r="33" spans="1:29" ht="29.25" customHeight="1">
      <c r="A33" s="8"/>
      <c r="B33" s="260" t="s">
        <v>31</v>
      </c>
      <c r="C33" s="261"/>
      <c r="D33" s="262">
        <v>6161</v>
      </c>
      <c r="E33" s="263"/>
      <c r="F33" s="262">
        <v>6054</v>
      </c>
      <c r="G33" s="263"/>
      <c r="H33" s="262">
        <v>5997</v>
      </c>
      <c r="I33" s="263"/>
      <c r="J33" s="264">
        <v>5966</v>
      </c>
      <c r="K33" s="264"/>
      <c r="L33" s="262">
        <v>6004</v>
      </c>
      <c r="M33" s="265"/>
      <c r="Y33" s="21"/>
      <c r="Z33" s="21"/>
      <c r="AA33" s="21"/>
      <c r="AB33" s="21"/>
      <c r="AC33" s="21"/>
    </row>
    <row r="34" spans="1:29" ht="29.25" customHeight="1">
      <c r="A34" s="8"/>
      <c r="B34" s="260" t="s">
        <v>32</v>
      </c>
      <c r="C34" s="261"/>
      <c r="D34" s="262">
        <v>6150</v>
      </c>
      <c r="E34" s="263"/>
      <c r="F34" s="262">
        <v>6053</v>
      </c>
      <c r="G34" s="263"/>
      <c r="H34" s="262">
        <v>5986</v>
      </c>
      <c r="I34" s="263"/>
      <c r="J34" s="262">
        <v>6007</v>
      </c>
      <c r="K34" s="263"/>
      <c r="L34" s="264">
        <v>5993</v>
      </c>
      <c r="M34" s="265"/>
      <c r="Y34" s="21"/>
      <c r="Z34" s="21"/>
      <c r="AA34" s="21"/>
      <c r="AB34" s="21"/>
      <c r="AC34" s="21"/>
    </row>
    <row r="35" spans="1:29" ht="29.25" customHeight="1" thickBot="1">
      <c r="A35" s="8"/>
      <c r="B35" s="255" t="s">
        <v>33</v>
      </c>
      <c r="C35" s="256"/>
      <c r="D35" s="257">
        <f>SUM(D33:E34)</f>
        <v>12311</v>
      </c>
      <c r="E35" s="258"/>
      <c r="F35" s="257">
        <f t="shared" ref="F35" si="0">SUM(F33:G34)</f>
        <v>12107</v>
      </c>
      <c r="G35" s="258"/>
      <c r="H35" s="257">
        <f t="shared" ref="H35" si="1">SUM(H33:I34)</f>
        <v>11983</v>
      </c>
      <c r="I35" s="258"/>
      <c r="J35" s="257">
        <f t="shared" ref="J35" si="2">SUM(J33:K34)</f>
        <v>11973</v>
      </c>
      <c r="K35" s="258"/>
      <c r="L35" s="257">
        <f t="shared" ref="L35" si="3">SUM(L33:M34)</f>
        <v>11997</v>
      </c>
      <c r="M35" s="259"/>
      <c r="Y35" s="21"/>
      <c r="Z35" s="21"/>
      <c r="AA35" s="21"/>
      <c r="AB35" s="21"/>
      <c r="AC35" s="21"/>
    </row>
    <row r="36" spans="1:29" ht="29.25" customHeight="1" thickBot="1">
      <c r="A36" s="8"/>
      <c r="B36" s="248" t="s">
        <v>34</v>
      </c>
      <c r="C36" s="249"/>
      <c r="D36" s="250">
        <v>5361</v>
      </c>
      <c r="E36" s="251"/>
      <c r="F36" s="250">
        <v>5363</v>
      </c>
      <c r="G36" s="251"/>
      <c r="H36" s="250">
        <v>5354</v>
      </c>
      <c r="I36" s="251"/>
      <c r="J36" s="252">
        <v>5434</v>
      </c>
      <c r="K36" s="253"/>
      <c r="L36" s="250">
        <v>5574</v>
      </c>
      <c r="M36" s="254"/>
      <c r="Y36" s="21"/>
      <c r="Z36" s="21"/>
      <c r="AA36" s="21"/>
      <c r="AB36" s="21"/>
      <c r="AC36" s="21"/>
    </row>
    <row r="37" spans="1:29" ht="12" customHeight="1">
      <c r="A37" s="8"/>
      <c r="B37" s="8"/>
      <c r="C37" s="22"/>
      <c r="D37" s="23"/>
      <c r="E37" s="24"/>
      <c r="F37" s="23"/>
      <c r="G37" s="24"/>
      <c r="H37" s="19"/>
      <c r="I37" s="19"/>
      <c r="J37" s="19"/>
      <c r="K37" s="19"/>
      <c r="Y37" s="21"/>
      <c r="Z37" s="21"/>
      <c r="AA37" s="21"/>
      <c r="AB37" s="21"/>
      <c r="AC37" s="21"/>
    </row>
    <row r="38" spans="1:29" ht="30" customHeight="1" thickBot="1">
      <c r="B38" s="242" t="s">
        <v>35</v>
      </c>
      <c r="C38" s="242"/>
      <c r="D38" s="243"/>
      <c r="E38" s="243"/>
      <c r="F38" s="243"/>
      <c r="G38" s="243"/>
      <c r="H38" s="94" t="s">
        <v>3</v>
      </c>
      <c r="I38" s="94"/>
      <c r="J38" s="18" t="s">
        <v>4</v>
      </c>
      <c r="K38" s="19"/>
      <c r="P38" s="25"/>
      <c r="Q38" s="25"/>
      <c r="R38" s="3"/>
      <c r="S38" s="3"/>
      <c r="T38" s="3"/>
      <c r="Y38" s="21"/>
      <c r="Z38" s="21"/>
      <c r="AA38" s="21"/>
      <c r="AB38" s="21"/>
      <c r="AC38" s="21"/>
    </row>
    <row r="39" spans="1:29" ht="35.25" customHeight="1">
      <c r="B39" s="244" t="s">
        <v>25</v>
      </c>
      <c r="C39" s="245"/>
      <c r="D39" s="246" t="s">
        <v>26</v>
      </c>
      <c r="E39" s="247"/>
      <c r="F39" s="236" t="s">
        <v>36</v>
      </c>
      <c r="G39" s="237"/>
      <c r="H39" s="246" t="s">
        <v>27</v>
      </c>
      <c r="I39" s="247"/>
      <c r="J39" s="236" t="s">
        <v>36</v>
      </c>
      <c r="K39" s="237"/>
      <c r="L39" s="238" t="s">
        <v>28</v>
      </c>
      <c r="M39" s="239"/>
      <c r="N39" s="240" t="s">
        <v>36</v>
      </c>
      <c r="O39" s="233"/>
      <c r="P39" s="241" t="s">
        <v>29</v>
      </c>
      <c r="Q39" s="239"/>
      <c r="R39" s="232" t="s">
        <v>36</v>
      </c>
      <c r="S39" s="233"/>
      <c r="T39" s="241" t="s">
        <v>30</v>
      </c>
      <c r="U39" s="239"/>
      <c r="V39" s="232" t="s">
        <v>36</v>
      </c>
      <c r="W39" s="233"/>
    </row>
    <row r="40" spans="1:29" ht="26.25" customHeight="1">
      <c r="B40" s="234" t="s">
        <v>37</v>
      </c>
      <c r="C40" s="235"/>
      <c r="D40" s="230">
        <v>2301</v>
      </c>
      <c r="E40" s="231"/>
      <c r="F40" s="222">
        <f>D40/D$43</f>
        <v>0.18690601900739176</v>
      </c>
      <c r="G40" s="223"/>
      <c r="H40" s="220">
        <v>2182</v>
      </c>
      <c r="I40" s="221"/>
      <c r="J40" s="222">
        <f>H40/H$43</f>
        <v>0.18022631535475345</v>
      </c>
      <c r="K40" s="223"/>
      <c r="L40" s="220">
        <v>2116</v>
      </c>
      <c r="M40" s="221"/>
      <c r="N40" s="222">
        <f>L40/L$43</f>
        <v>0.1765834932821497</v>
      </c>
      <c r="O40" s="223"/>
      <c r="P40" s="220">
        <v>2065</v>
      </c>
      <c r="Q40" s="221"/>
      <c r="R40" s="222">
        <f>P40/P$43</f>
        <v>0.1724713939697653</v>
      </c>
      <c r="S40" s="223"/>
      <c r="T40" s="220">
        <v>2040</v>
      </c>
      <c r="U40" s="221"/>
      <c r="V40" s="222">
        <f>T40/T$43</f>
        <v>0.17004251062765691</v>
      </c>
      <c r="W40" s="223"/>
    </row>
    <row r="41" spans="1:29" ht="26.25" customHeight="1">
      <c r="B41" s="228" t="s">
        <v>38</v>
      </c>
      <c r="C41" s="229"/>
      <c r="D41" s="230">
        <v>7816</v>
      </c>
      <c r="E41" s="231"/>
      <c r="F41" s="222">
        <f t="shared" ref="F41:F42" si="4">D41/D$43</f>
        <v>0.634879376167655</v>
      </c>
      <c r="G41" s="223"/>
      <c r="H41" s="220">
        <v>7675</v>
      </c>
      <c r="I41" s="221"/>
      <c r="J41" s="222">
        <f t="shared" ref="J41:J42" si="5">H41/H$43</f>
        <v>0.63393078384405721</v>
      </c>
      <c r="K41" s="223"/>
      <c r="L41" s="220">
        <v>7590</v>
      </c>
      <c r="M41" s="221"/>
      <c r="N41" s="222">
        <f t="shared" ref="N41:N42" si="6">L41/L$43</f>
        <v>0.63339731285988488</v>
      </c>
      <c r="O41" s="223"/>
      <c r="P41" s="220">
        <v>7564</v>
      </c>
      <c r="Q41" s="221"/>
      <c r="R41" s="222">
        <f t="shared" ref="R41:R42" si="7">P41/P$43</f>
        <v>0.63175478159191512</v>
      </c>
      <c r="S41" s="223"/>
      <c r="T41" s="220">
        <v>7598</v>
      </c>
      <c r="U41" s="221"/>
      <c r="V41" s="222">
        <f t="shared" ref="V41:V42" si="8">T41/T$43</f>
        <v>0.63332499791614572</v>
      </c>
      <c r="W41" s="223"/>
    </row>
    <row r="42" spans="1:29" ht="26.25" customHeight="1">
      <c r="B42" s="228" t="s">
        <v>39</v>
      </c>
      <c r="C42" s="229"/>
      <c r="D42" s="230">
        <v>2194</v>
      </c>
      <c r="E42" s="231"/>
      <c r="F42" s="222">
        <f t="shared" si="4"/>
        <v>0.1782146048249533</v>
      </c>
      <c r="G42" s="223"/>
      <c r="H42" s="220">
        <v>2250</v>
      </c>
      <c r="I42" s="221"/>
      <c r="J42" s="222">
        <f t="shared" si="5"/>
        <v>0.1858429008011894</v>
      </c>
      <c r="K42" s="223"/>
      <c r="L42" s="220">
        <v>2277</v>
      </c>
      <c r="M42" s="221"/>
      <c r="N42" s="222">
        <f t="shared" si="6"/>
        <v>0.19001919385796545</v>
      </c>
      <c r="O42" s="223"/>
      <c r="P42" s="220">
        <v>2344</v>
      </c>
      <c r="Q42" s="221"/>
      <c r="R42" s="222">
        <f t="shared" si="7"/>
        <v>0.19577382443831956</v>
      </c>
      <c r="S42" s="223"/>
      <c r="T42" s="220">
        <v>2359</v>
      </c>
      <c r="U42" s="221"/>
      <c r="V42" s="222">
        <f t="shared" si="8"/>
        <v>0.19663249145619738</v>
      </c>
      <c r="W42" s="223"/>
    </row>
    <row r="43" spans="1:29" ht="26.25" customHeight="1" thickBot="1">
      <c r="B43" s="224" t="s">
        <v>40</v>
      </c>
      <c r="C43" s="225"/>
      <c r="D43" s="217">
        <f>SUM(D40:E42)</f>
        <v>12311</v>
      </c>
      <c r="E43" s="218"/>
      <c r="F43" s="226"/>
      <c r="G43" s="227"/>
      <c r="H43" s="217">
        <f>SUM(H40:I42)</f>
        <v>12107</v>
      </c>
      <c r="I43" s="218"/>
      <c r="J43" s="226"/>
      <c r="K43" s="227"/>
      <c r="L43" s="217">
        <f>SUM(L40:M42)</f>
        <v>11983</v>
      </c>
      <c r="M43" s="218"/>
      <c r="N43" s="215"/>
      <c r="O43" s="216"/>
      <c r="P43" s="217">
        <f>SUM(P40:Q42)</f>
        <v>11973</v>
      </c>
      <c r="Q43" s="218"/>
      <c r="R43" s="215"/>
      <c r="S43" s="216"/>
      <c r="T43" s="217">
        <f>SUM(T40:U42)</f>
        <v>11997</v>
      </c>
      <c r="U43" s="218"/>
      <c r="V43" s="215"/>
      <c r="W43" s="216"/>
    </row>
    <row r="44" spans="1:29" ht="29.25" customHeight="1">
      <c r="B44" s="219"/>
      <c r="C44" s="219"/>
      <c r="D44" s="219"/>
      <c r="E44" s="219"/>
      <c r="F44" s="219"/>
      <c r="G44" s="219"/>
      <c r="H44" s="219"/>
      <c r="I44" s="219"/>
      <c r="J44" s="219"/>
      <c r="K44" s="219"/>
      <c r="L44" s="219"/>
      <c r="M44" s="219"/>
      <c r="N44" s="219"/>
      <c r="O44" s="219"/>
      <c r="P44" s="25"/>
      <c r="Q44" s="25"/>
      <c r="R44" s="3"/>
      <c r="S44" s="3"/>
      <c r="T44" s="3"/>
    </row>
    <row r="45" spans="1:29" ht="52.5" customHeight="1">
      <c r="A45" s="8"/>
      <c r="B45" s="8"/>
      <c r="C45" s="22"/>
      <c r="D45" s="8"/>
      <c r="E45" s="8"/>
      <c r="F45" s="8"/>
      <c r="G45" s="8"/>
      <c r="H45" s="26"/>
      <c r="I45" s="27"/>
      <c r="J45" s="8"/>
      <c r="K45" s="9"/>
      <c r="L45" s="9"/>
      <c r="M45" s="28"/>
      <c r="N45" s="28"/>
      <c r="O45" s="25"/>
      <c r="P45" s="25"/>
      <c r="Q45" s="3"/>
      <c r="R45" s="3"/>
      <c r="S45" s="3"/>
    </row>
    <row r="46" spans="1:29" ht="52.5" customHeight="1">
      <c r="A46" s="8"/>
      <c r="B46" s="8"/>
      <c r="C46" s="22"/>
      <c r="D46" s="8"/>
      <c r="E46" s="8"/>
      <c r="F46" s="8"/>
      <c r="G46" s="8"/>
      <c r="H46" s="26"/>
      <c r="I46" s="27"/>
      <c r="J46" s="8"/>
      <c r="K46" s="9"/>
      <c r="L46" s="9"/>
      <c r="M46" s="28"/>
      <c r="N46" s="28"/>
      <c r="O46" s="25"/>
      <c r="P46" s="25"/>
      <c r="Q46" s="3"/>
      <c r="R46" s="3"/>
      <c r="S46" s="3"/>
    </row>
    <row r="47" spans="1:29" ht="52.5" customHeight="1">
      <c r="A47" s="8"/>
      <c r="B47" s="8"/>
      <c r="C47" s="22"/>
      <c r="D47" s="8"/>
      <c r="E47" s="8"/>
      <c r="F47" s="8"/>
      <c r="G47" s="8"/>
      <c r="H47" s="26"/>
      <c r="I47" s="27"/>
      <c r="J47" s="8"/>
      <c r="K47" s="9"/>
      <c r="L47" s="9"/>
      <c r="M47" s="28"/>
      <c r="N47" s="28"/>
      <c r="O47" s="25"/>
      <c r="P47" s="25"/>
      <c r="Q47" s="3"/>
      <c r="R47" s="3"/>
      <c r="S47" s="3"/>
    </row>
    <row r="48" spans="1:29" ht="52.5" customHeight="1">
      <c r="A48" s="8"/>
      <c r="B48" s="8"/>
      <c r="C48" s="22"/>
      <c r="D48" s="8"/>
      <c r="E48" s="8"/>
      <c r="F48" s="8"/>
      <c r="G48" s="8"/>
      <c r="H48" s="26"/>
      <c r="I48" s="27"/>
      <c r="J48" s="8"/>
      <c r="K48" s="9"/>
      <c r="L48" s="9"/>
      <c r="M48" s="28"/>
      <c r="N48" s="28"/>
      <c r="O48" s="25"/>
      <c r="P48" s="25"/>
      <c r="Q48" s="3"/>
      <c r="R48" s="3"/>
      <c r="S48" s="3"/>
    </row>
    <row r="49" spans="1:24" ht="52.5" customHeight="1">
      <c r="A49" s="8"/>
      <c r="B49" s="8"/>
      <c r="C49" s="22"/>
      <c r="D49" s="8"/>
      <c r="E49" s="8"/>
      <c r="F49" s="8"/>
      <c r="G49" s="8"/>
      <c r="H49" s="26"/>
      <c r="I49" s="27"/>
      <c r="J49" s="8"/>
      <c r="K49" s="9"/>
      <c r="L49" s="9"/>
      <c r="M49" s="28"/>
      <c r="N49" s="28"/>
      <c r="O49" s="25"/>
      <c r="P49" s="25"/>
      <c r="Q49" s="3"/>
      <c r="R49" s="3"/>
      <c r="S49" s="3"/>
    </row>
    <row r="50" spans="1:24" ht="29.25" customHeight="1">
      <c r="A50" s="8"/>
      <c r="B50" s="8"/>
      <c r="C50" s="22"/>
      <c r="D50" s="8"/>
      <c r="E50" s="8"/>
      <c r="F50" s="8"/>
      <c r="G50" s="8"/>
      <c r="H50" s="26"/>
      <c r="I50" s="27"/>
      <c r="J50" s="8"/>
      <c r="K50" s="9"/>
      <c r="L50" s="9"/>
      <c r="M50" s="28"/>
      <c r="N50" s="28"/>
      <c r="O50" s="25"/>
      <c r="P50" s="25"/>
      <c r="Q50" s="3"/>
      <c r="R50" s="3"/>
      <c r="S50" s="3"/>
    </row>
    <row r="51" spans="1:24" ht="29.25" customHeight="1">
      <c r="A51" s="11">
        <v>2</v>
      </c>
      <c r="B51" s="110" t="s">
        <v>41</v>
      </c>
      <c r="C51" s="110"/>
      <c r="D51" s="110"/>
      <c r="E51" s="110"/>
      <c r="F51" s="110"/>
      <c r="G51" s="110"/>
      <c r="H51" s="29"/>
      <c r="I51" s="29"/>
      <c r="J51" s="29"/>
      <c r="K51" s="29"/>
      <c r="L51" s="30"/>
      <c r="M51" s="30"/>
      <c r="N51" s="30"/>
      <c r="O51" s="30"/>
      <c r="P51" s="30"/>
      <c r="Q51" s="30"/>
      <c r="R51" s="31"/>
      <c r="S51" s="32"/>
      <c r="T51" s="31"/>
      <c r="U51" s="32"/>
      <c r="V51" s="32"/>
      <c r="W51" s="15"/>
      <c r="X51" s="15"/>
    </row>
    <row r="52" spans="1:24" ht="21.75" customHeight="1">
      <c r="A52" s="33"/>
      <c r="B52" s="34"/>
      <c r="C52" s="35"/>
      <c r="D52" s="35"/>
      <c r="E52" s="36"/>
      <c r="F52" s="36"/>
      <c r="G52" s="8"/>
      <c r="H52" s="8"/>
      <c r="I52" s="8"/>
      <c r="J52" s="8"/>
      <c r="K52" s="8"/>
      <c r="L52" s="37"/>
      <c r="M52" s="37"/>
      <c r="N52" s="37"/>
      <c r="O52" s="37"/>
      <c r="P52" s="37"/>
      <c r="Q52" s="37"/>
      <c r="R52" s="38"/>
      <c r="S52" s="39"/>
      <c r="T52" s="38"/>
      <c r="U52" s="39"/>
      <c r="V52" s="39"/>
    </row>
    <row r="53" spans="1:24" ht="27.75" customHeight="1">
      <c r="A53" s="33"/>
      <c r="B53" s="209" t="s">
        <v>42</v>
      </c>
      <c r="C53" s="209"/>
      <c r="D53" s="209"/>
      <c r="E53" s="40"/>
      <c r="F53" s="40"/>
      <c r="G53" s="41"/>
      <c r="H53" s="41"/>
      <c r="I53" s="4"/>
      <c r="J53" s="8"/>
      <c r="K53" s="8"/>
      <c r="L53" s="37"/>
      <c r="M53" s="37"/>
      <c r="N53" s="37"/>
      <c r="O53" s="37"/>
      <c r="P53" s="37"/>
      <c r="Q53" s="37"/>
      <c r="R53" s="38"/>
      <c r="S53" s="39"/>
      <c r="T53" s="38"/>
      <c r="U53" s="39"/>
      <c r="V53" s="39"/>
    </row>
    <row r="54" spans="1:24" ht="33.75" customHeight="1">
      <c r="A54" s="42"/>
      <c r="B54" s="210" t="s">
        <v>43</v>
      </c>
      <c r="C54" s="210"/>
      <c r="D54" s="210" t="s">
        <v>44</v>
      </c>
      <c r="E54" s="211"/>
      <c r="F54" s="211"/>
      <c r="G54" s="211"/>
      <c r="H54" s="211"/>
      <c r="I54" s="211"/>
      <c r="J54" s="211" t="s">
        <v>45</v>
      </c>
      <c r="K54" s="211"/>
      <c r="L54" s="212">
        <v>16846</v>
      </c>
      <c r="M54" s="213"/>
      <c r="N54" s="213"/>
      <c r="O54" s="213"/>
      <c r="P54" s="213"/>
      <c r="Q54" s="214"/>
      <c r="R54" s="38"/>
      <c r="S54" s="39"/>
      <c r="T54" s="38"/>
      <c r="U54" s="39"/>
      <c r="V54" s="39"/>
    </row>
    <row r="55" spans="1:24" ht="24.75" customHeight="1">
      <c r="A55" s="8"/>
      <c r="B55" s="8"/>
      <c r="C55" s="22"/>
      <c r="D55" s="8"/>
      <c r="E55" s="8"/>
      <c r="I55" s="27"/>
      <c r="J55" s="8"/>
      <c r="K55" s="9"/>
      <c r="L55" s="9"/>
      <c r="M55" s="28"/>
      <c r="N55" s="28"/>
      <c r="O55" s="25"/>
      <c r="P55" s="25"/>
      <c r="Q55" s="3"/>
      <c r="R55" s="3"/>
      <c r="S55" s="3"/>
    </row>
    <row r="56" spans="1:24" ht="27.75" customHeight="1" thickBot="1">
      <c r="B56" s="206" t="s">
        <v>46</v>
      </c>
      <c r="C56" s="206"/>
      <c r="D56" s="206"/>
      <c r="E56" s="206"/>
      <c r="F56" s="94" t="s">
        <v>3</v>
      </c>
      <c r="G56" s="94"/>
      <c r="H56" s="43" t="s">
        <v>4</v>
      </c>
      <c r="I56" s="44"/>
      <c r="J56" s="8"/>
    </row>
    <row r="57" spans="1:24" ht="37.5" customHeight="1">
      <c r="B57" s="45" t="s">
        <v>25</v>
      </c>
      <c r="C57" s="207" t="s">
        <v>47</v>
      </c>
      <c r="D57" s="208"/>
      <c r="E57" s="201" t="s">
        <v>48</v>
      </c>
      <c r="F57" s="208"/>
      <c r="G57" s="201" t="s">
        <v>49</v>
      </c>
      <c r="H57" s="208"/>
      <c r="I57" s="200" t="s">
        <v>50</v>
      </c>
      <c r="J57" s="200"/>
      <c r="K57" s="200" t="s">
        <v>51</v>
      </c>
      <c r="L57" s="200"/>
      <c r="M57" s="200" t="s">
        <v>52</v>
      </c>
      <c r="N57" s="201"/>
      <c r="O57" s="202" t="s">
        <v>53</v>
      </c>
      <c r="P57" s="203"/>
      <c r="Q57" s="204" t="s">
        <v>40</v>
      </c>
      <c r="R57" s="205"/>
    </row>
    <row r="58" spans="1:24" ht="37.5" customHeight="1">
      <c r="A58" s="10"/>
      <c r="B58" s="46" t="s">
        <v>26</v>
      </c>
      <c r="C58" s="197">
        <v>141</v>
      </c>
      <c r="D58" s="198"/>
      <c r="E58" s="197">
        <v>141</v>
      </c>
      <c r="F58" s="198"/>
      <c r="G58" s="197">
        <v>158</v>
      </c>
      <c r="H58" s="198"/>
      <c r="I58" s="197">
        <v>138</v>
      </c>
      <c r="J58" s="198"/>
      <c r="K58" s="199">
        <v>139</v>
      </c>
      <c r="L58" s="199"/>
      <c r="M58" s="197">
        <v>133</v>
      </c>
      <c r="N58" s="198"/>
      <c r="O58" s="186">
        <v>35</v>
      </c>
      <c r="P58" s="187"/>
      <c r="Q58" s="188">
        <f t="shared" ref="Q58:Q62" si="9">SUM(C58+E58+G58+I58+K58+M58)</f>
        <v>850</v>
      </c>
      <c r="R58" s="189"/>
    </row>
    <row r="59" spans="1:24" ht="37.5" customHeight="1">
      <c r="A59" s="10"/>
      <c r="B59" s="47" t="s">
        <v>27</v>
      </c>
      <c r="C59" s="197">
        <v>155</v>
      </c>
      <c r="D59" s="198"/>
      <c r="E59" s="197">
        <v>137</v>
      </c>
      <c r="F59" s="198"/>
      <c r="G59" s="197">
        <v>130</v>
      </c>
      <c r="H59" s="198"/>
      <c r="I59" s="197">
        <v>149</v>
      </c>
      <c r="J59" s="198"/>
      <c r="K59" s="199">
        <v>133</v>
      </c>
      <c r="L59" s="199"/>
      <c r="M59" s="199">
        <v>128</v>
      </c>
      <c r="N59" s="199"/>
      <c r="O59" s="186">
        <v>45</v>
      </c>
      <c r="P59" s="187"/>
      <c r="Q59" s="188">
        <f t="shared" si="9"/>
        <v>832</v>
      </c>
      <c r="R59" s="189"/>
    </row>
    <row r="60" spans="1:24" ht="37.5" customHeight="1">
      <c r="A60" s="10"/>
      <c r="B60" s="48" t="s">
        <v>28</v>
      </c>
      <c r="C60" s="197">
        <v>153</v>
      </c>
      <c r="D60" s="198"/>
      <c r="E60" s="197">
        <v>153</v>
      </c>
      <c r="F60" s="198"/>
      <c r="G60" s="197">
        <v>129</v>
      </c>
      <c r="H60" s="198"/>
      <c r="I60" s="197">
        <v>124</v>
      </c>
      <c r="J60" s="198"/>
      <c r="K60" s="197">
        <v>146</v>
      </c>
      <c r="L60" s="198"/>
      <c r="M60" s="199">
        <v>130</v>
      </c>
      <c r="N60" s="199"/>
      <c r="O60" s="186">
        <v>52</v>
      </c>
      <c r="P60" s="187"/>
      <c r="Q60" s="188">
        <f t="shared" si="9"/>
        <v>835</v>
      </c>
      <c r="R60" s="189"/>
    </row>
    <row r="61" spans="1:24" ht="37.5" customHeight="1">
      <c r="A61" s="10"/>
      <c r="B61" s="49" t="s">
        <v>29</v>
      </c>
      <c r="C61" s="190">
        <v>130</v>
      </c>
      <c r="D61" s="191"/>
      <c r="E61" s="190">
        <v>146</v>
      </c>
      <c r="F61" s="191"/>
      <c r="G61" s="190">
        <v>146</v>
      </c>
      <c r="H61" s="191"/>
      <c r="I61" s="190">
        <v>133</v>
      </c>
      <c r="J61" s="191"/>
      <c r="K61" s="192">
        <v>118</v>
      </c>
      <c r="L61" s="192"/>
      <c r="M61" s="192">
        <v>149</v>
      </c>
      <c r="N61" s="192"/>
      <c r="O61" s="193">
        <v>49</v>
      </c>
      <c r="P61" s="194"/>
      <c r="Q61" s="195">
        <f t="shared" si="9"/>
        <v>822</v>
      </c>
      <c r="R61" s="196"/>
    </row>
    <row r="62" spans="1:24" ht="37.5" customHeight="1" thickBot="1">
      <c r="A62" s="10"/>
      <c r="B62" s="50" t="s">
        <v>30</v>
      </c>
      <c r="C62" s="183">
        <v>117</v>
      </c>
      <c r="D62" s="184"/>
      <c r="E62" s="183">
        <v>130</v>
      </c>
      <c r="F62" s="184"/>
      <c r="G62" s="183">
        <v>146</v>
      </c>
      <c r="H62" s="184"/>
      <c r="I62" s="183">
        <v>142</v>
      </c>
      <c r="J62" s="184"/>
      <c r="K62" s="183">
        <v>133</v>
      </c>
      <c r="L62" s="184"/>
      <c r="M62" s="185">
        <v>121</v>
      </c>
      <c r="N62" s="185"/>
      <c r="O62" s="177">
        <v>46</v>
      </c>
      <c r="P62" s="178"/>
      <c r="Q62" s="179">
        <f t="shared" si="9"/>
        <v>789</v>
      </c>
      <c r="R62" s="180"/>
    </row>
    <row r="63" spans="1:24" ht="23.25" customHeight="1"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"/>
    </row>
    <row r="64" spans="1:24" ht="28.5" customHeight="1">
      <c r="B64" s="181" t="s">
        <v>54</v>
      </c>
      <c r="C64" s="129"/>
      <c r="D64" s="129"/>
      <c r="E64" s="129"/>
      <c r="F64" s="129"/>
      <c r="G64" s="129"/>
      <c r="H64" s="94" t="str">
        <f>'[1]1安謝'!H63:I63</f>
        <v>R7.11.1</v>
      </c>
      <c r="I64" s="94"/>
      <c r="J64" s="4" t="s">
        <v>4</v>
      </c>
    </row>
    <row r="65" spans="1:29" ht="25.5" customHeight="1">
      <c r="B65" s="182" t="s">
        <v>55</v>
      </c>
      <c r="C65" s="182"/>
      <c r="D65" s="182"/>
      <c r="E65" s="182"/>
      <c r="F65" s="182" t="s">
        <v>56</v>
      </c>
      <c r="G65" s="182"/>
      <c r="H65" s="182"/>
      <c r="I65" s="182"/>
      <c r="J65" s="182"/>
      <c r="K65" s="182"/>
      <c r="L65" s="182"/>
      <c r="M65" s="182" t="s">
        <v>57</v>
      </c>
      <c r="N65" s="182"/>
      <c r="O65" s="182"/>
      <c r="P65" s="182" t="s">
        <v>58</v>
      </c>
      <c r="Q65" s="182"/>
    </row>
    <row r="66" spans="1:29" ht="25.5" customHeight="1">
      <c r="B66" s="174" t="s">
        <v>59</v>
      </c>
      <c r="C66" s="174"/>
      <c r="D66" s="174"/>
      <c r="E66" s="174"/>
      <c r="F66" s="174" t="s">
        <v>60</v>
      </c>
      <c r="G66" s="174"/>
      <c r="H66" s="174"/>
      <c r="I66" s="174"/>
      <c r="J66" s="174"/>
      <c r="K66" s="174"/>
      <c r="L66" s="174"/>
      <c r="M66" s="175">
        <v>125</v>
      </c>
      <c r="N66" s="175"/>
      <c r="O66" s="175"/>
      <c r="P66" s="175" t="s">
        <v>61</v>
      </c>
      <c r="Q66" s="175"/>
    </row>
    <row r="67" spans="1:29" ht="23.25" customHeight="1"/>
    <row r="68" spans="1:29" ht="29.25" customHeight="1">
      <c r="A68" s="11">
        <v>3</v>
      </c>
      <c r="B68" s="110" t="s">
        <v>62</v>
      </c>
      <c r="C68" s="125"/>
      <c r="D68" s="125"/>
      <c r="E68" s="126"/>
      <c r="F68" s="126"/>
      <c r="G68" s="29"/>
      <c r="H68" s="29"/>
      <c r="I68" s="29"/>
      <c r="J68" s="29"/>
      <c r="K68" s="29"/>
      <c r="L68" s="30"/>
      <c r="M68" s="30"/>
      <c r="N68" s="30"/>
      <c r="O68" s="30"/>
      <c r="P68" s="30"/>
      <c r="Q68" s="30"/>
      <c r="R68" s="31"/>
      <c r="S68" s="32"/>
      <c r="T68" s="31"/>
      <c r="U68" s="32"/>
      <c r="V68" s="32"/>
      <c r="W68" s="15"/>
      <c r="X68" s="15"/>
      <c r="Y68" s="7"/>
      <c r="Z68" s="7"/>
      <c r="AA68" s="7"/>
      <c r="AB68" s="7"/>
      <c r="AC68" s="7"/>
    </row>
    <row r="69" spans="1:29" ht="28.5" customHeight="1">
      <c r="A69" s="8"/>
      <c r="B69" s="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10"/>
      <c r="S69" s="6"/>
      <c r="Y69" s="7"/>
      <c r="Z69" s="7"/>
      <c r="AA69" s="7"/>
      <c r="AB69" s="7"/>
      <c r="AC69" s="7"/>
    </row>
    <row r="70" spans="1:29" ht="29.25" customHeight="1">
      <c r="A70" s="8"/>
      <c r="B70" s="133" t="s">
        <v>63</v>
      </c>
      <c r="C70" s="134"/>
      <c r="D70" s="134"/>
      <c r="E70" s="134"/>
      <c r="F70" s="176" t="s">
        <v>64</v>
      </c>
      <c r="G70" s="176"/>
      <c r="H70" s="176"/>
      <c r="I70" s="176"/>
      <c r="J70" s="176"/>
      <c r="K70" s="176"/>
      <c r="L70" s="176"/>
      <c r="M70" s="176"/>
      <c r="N70" s="176"/>
      <c r="O70" s="176"/>
      <c r="P70" s="94" t="s">
        <v>3</v>
      </c>
      <c r="Q70" s="94"/>
      <c r="R70" s="4" t="s">
        <v>4</v>
      </c>
      <c r="S70" s="51"/>
      <c r="T70" s="51"/>
      <c r="U70" s="51"/>
    </row>
    <row r="71" spans="1:29" ht="28.5" customHeight="1">
      <c r="A71" s="8"/>
      <c r="B71" s="171" t="s">
        <v>65</v>
      </c>
      <c r="C71" s="172"/>
      <c r="D71" s="172"/>
      <c r="E71" s="172"/>
      <c r="F71" s="172"/>
      <c r="G71" s="172"/>
      <c r="H71" s="172"/>
      <c r="I71" s="173"/>
      <c r="J71" s="85" t="s">
        <v>66</v>
      </c>
      <c r="K71" s="85"/>
      <c r="L71" s="85"/>
      <c r="M71" s="85"/>
      <c r="N71" s="85"/>
      <c r="O71" s="85"/>
      <c r="P71" s="171" t="s">
        <v>67</v>
      </c>
      <c r="Q71" s="173"/>
      <c r="R71" s="6"/>
    </row>
    <row r="72" spans="1:29" ht="28.5" customHeight="1">
      <c r="A72" s="8"/>
      <c r="B72" s="165" t="s">
        <v>68</v>
      </c>
      <c r="C72" s="166"/>
      <c r="D72" s="166"/>
      <c r="E72" s="166"/>
      <c r="F72" s="166"/>
      <c r="G72" s="166"/>
      <c r="H72" s="166"/>
      <c r="I72" s="167"/>
      <c r="J72" s="106" t="s">
        <v>69</v>
      </c>
      <c r="K72" s="106"/>
      <c r="L72" s="106"/>
      <c r="M72" s="106"/>
      <c r="N72" s="106"/>
      <c r="O72" s="106"/>
      <c r="P72" s="168">
        <v>184</v>
      </c>
      <c r="Q72" s="169"/>
    </row>
    <row r="73" spans="1:29" ht="34.5" customHeight="1">
      <c r="A73" s="8"/>
      <c r="B73" s="165" t="s">
        <v>70</v>
      </c>
      <c r="C73" s="166"/>
      <c r="D73" s="166"/>
      <c r="E73" s="166"/>
      <c r="F73" s="166"/>
      <c r="G73" s="166"/>
      <c r="H73" s="166"/>
      <c r="I73" s="167"/>
      <c r="J73" s="120" t="s">
        <v>71</v>
      </c>
      <c r="K73" s="106"/>
      <c r="L73" s="106"/>
      <c r="M73" s="106"/>
      <c r="N73" s="106"/>
      <c r="O73" s="106"/>
      <c r="P73" s="168">
        <v>381</v>
      </c>
      <c r="Q73" s="169"/>
      <c r="X73" s="7"/>
      <c r="Y73" s="7"/>
      <c r="Z73" s="7"/>
    </row>
    <row r="74" spans="1:29" ht="34.5" customHeight="1">
      <c r="A74" s="8"/>
      <c r="B74" s="165" t="s">
        <v>72</v>
      </c>
      <c r="C74" s="166"/>
      <c r="D74" s="166"/>
      <c r="E74" s="166"/>
      <c r="F74" s="166"/>
      <c r="G74" s="166"/>
      <c r="H74" s="166"/>
      <c r="I74" s="167"/>
      <c r="J74" s="106" t="s">
        <v>73</v>
      </c>
      <c r="K74" s="106"/>
      <c r="L74" s="106"/>
      <c r="M74" s="106"/>
      <c r="N74" s="106"/>
      <c r="O74" s="106"/>
      <c r="P74" s="168">
        <v>189</v>
      </c>
      <c r="Q74" s="169"/>
      <c r="Y74" s="7"/>
      <c r="Z74" s="7"/>
    </row>
    <row r="75" spans="1:29" ht="34.5" customHeight="1">
      <c r="A75" s="8"/>
      <c r="B75" s="165" t="s">
        <v>74</v>
      </c>
      <c r="C75" s="166"/>
      <c r="D75" s="166"/>
      <c r="E75" s="166"/>
      <c r="F75" s="166"/>
      <c r="G75" s="166"/>
      <c r="H75" s="166"/>
      <c r="I75" s="167"/>
      <c r="J75" s="106" t="s">
        <v>75</v>
      </c>
      <c r="K75" s="106"/>
      <c r="L75" s="106"/>
      <c r="M75" s="106"/>
      <c r="N75" s="106"/>
      <c r="O75" s="106"/>
      <c r="P75" s="168">
        <v>36</v>
      </c>
      <c r="Q75" s="169"/>
    </row>
    <row r="76" spans="1:29" ht="34.5" customHeight="1">
      <c r="A76" s="8"/>
      <c r="B76" s="170" t="s">
        <v>76</v>
      </c>
      <c r="C76" s="170"/>
      <c r="D76" s="170"/>
      <c r="E76" s="170"/>
      <c r="F76" s="170"/>
      <c r="G76" s="170"/>
      <c r="H76" s="170"/>
      <c r="I76" s="170"/>
      <c r="J76" s="106" t="s">
        <v>77</v>
      </c>
      <c r="K76" s="106"/>
      <c r="L76" s="106"/>
      <c r="M76" s="106"/>
      <c r="N76" s="106"/>
      <c r="O76" s="106"/>
      <c r="P76" s="168">
        <v>219</v>
      </c>
      <c r="Q76" s="169"/>
    </row>
    <row r="77" spans="1:29" ht="34.5" customHeight="1">
      <c r="A77" s="8"/>
      <c r="B77" s="158"/>
      <c r="C77" s="158"/>
      <c r="D77" s="158"/>
      <c r="E77" s="158"/>
      <c r="F77" s="158"/>
      <c r="G77" s="158"/>
      <c r="H77" s="158"/>
      <c r="I77" s="158"/>
      <c r="J77" s="159" t="s">
        <v>78</v>
      </c>
      <c r="K77" s="159"/>
      <c r="L77" s="159"/>
      <c r="M77" s="159"/>
      <c r="N77" s="159"/>
      <c r="O77" s="159"/>
      <c r="P77" s="160">
        <f>SUM(P72:Q76)</f>
        <v>1009</v>
      </c>
      <c r="Q77" s="161"/>
    </row>
    <row r="78" spans="1:29" ht="34.5" customHeight="1">
      <c r="A78" s="8"/>
      <c r="B78" s="162"/>
      <c r="C78" s="162"/>
      <c r="D78" s="162"/>
      <c r="E78" s="162"/>
      <c r="F78" s="162"/>
      <c r="G78" s="162"/>
      <c r="H78" s="162"/>
      <c r="I78" s="162"/>
      <c r="J78" s="159" t="s">
        <v>79</v>
      </c>
      <c r="K78" s="159"/>
      <c r="L78" s="159"/>
      <c r="M78" s="159"/>
      <c r="N78" s="159"/>
      <c r="O78" s="159"/>
      <c r="P78" s="163">
        <f>SUM(P77)/L36</f>
        <v>0.18101901686401148</v>
      </c>
      <c r="Q78" s="164"/>
    </row>
    <row r="79" spans="1:29" ht="34.5" customHeight="1">
      <c r="A79" s="8"/>
      <c r="B79" s="52"/>
      <c r="C79" s="52"/>
      <c r="D79" s="52"/>
      <c r="E79" s="52"/>
      <c r="F79" s="52"/>
      <c r="G79" s="52"/>
      <c r="H79" s="52"/>
      <c r="I79" s="52"/>
      <c r="J79" s="53"/>
      <c r="K79" s="53"/>
      <c r="L79" s="53"/>
      <c r="M79" s="53"/>
      <c r="N79" s="53"/>
      <c r="O79" s="53"/>
      <c r="P79" s="54"/>
      <c r="Q79" s="54"/>
    </row>
    <row r="80" spans="1:29" ht="34.5" customHeight="1">
      <c r="A80" s="8"/>
      <c r="B80" s="121" t="s">
        <v>80</v>
      </c>
      <c r="C80" s="122"/>
      <c r="D80" s="122"/>
      <c r="E80" s="122"/>
      <c r="F80" s="122"/>
      <c r="G80" s="122"/>
      <c r="H80" s="94" t="s">
        <v>3</v>
      </c>
      <c r="I80" s="94"/>
      <c r="J80" s="4" t="s">
        <v>4</v>
      </c>
      <c r="K80" s="53"/>
      <c r="L80" s="53"/>
      <c r="M80" s="53"/>
      <c r="N80" s="53"/>
      <c r="O80" s="53"/>
      <c r="P80" s="55"/>
      <c r="Q80" s="55"/>
    </row>
    <row r="81" spans="1:24" ht="34.5" customHeight="1">
      <c r="A81" s="8"/>
      <c r="B81" s="123" t="s">
        <v>81</v>
      </c>
      <c r="C81" s="123"/>
      <c r="D81" s="123"/>
      <c r="E81" s="123"/>
      <c r="F81" s="123"/>
      <c r="G81" s="123"/>
      <c r="H81" s="123"/>
      <c r="I81" s="123"/>
      <c r="J81" s="85" t="s">
        <v>82</v>
      </c>
      <c r="K81" s="85"/>
      <c r="L81" s="85"/>
      <c r="M81" s="85"/>
      <c r="N81" s="85"/>
      <c r="O81" s="148" t="s">
        <v>83</v>
      </c>
      <c r="P81" s="148"/>
      <c r="Q81" s="148"/>
      <c r="R81" s="148"/>
      <c r="S81" s="148"/>
      <c r="T81" s="85" t="s">
        <v>84</v>
      </c>
      <c r="U81" s="85"/>
      <c r="V81" s="85"/>
    </row>
    <row r="82" spans="1:24" ht="34.5" customHeight="1">
      <c r="A82" s="8"/>
      <c r="B82" s="82" t="s">
        <v>85</v>
      </c>
      <c r="C82" s="82"/>
      <c r="D82" s="82"/>
      <c r="E82" s="82"/>
      <c r="F82" s="82"/>
      <c r="G82" s="82"/>
      <c r="H82" s="82"/>
      <c r="I82" s="82"/>
      <c r="J82" s="82" t="s">
        <v>86</v>
      </c>
      <c r="K82" s="107"/>
      <c r="L82" s="107"/>
      <c r="M82" s="107"/>
      <c r="N82" s="153"/>
      <c r="O82" s="154" t="s">
        <v>87</v>
      </c>
      <c r="P82" s="146"/>
      <c r="Q82" s="146"/>
      <c r="R82" s="146"/>
      <c r="S82" s="146"/>
      <c r="T82" s="82" t="s">
        <v>61</v>
      </c>
      <c r="U82" s="82"/>
      <c r="V82" s="82"/>
    </row>
    <row r="83" spans="1:24" ht="34.5" customHeight="1">
      <c r="A83" s="8"/>
      <c r="B83" s="56"/>
      <c r="C83" s="56"/>
      <c r="D83" s="56"/>
      <c r="E83" s="56"/>
      <c r="F83" s="56"/>
      <c r="G83" s="56"/>
      <c r="H83" s="56"/>
      <c r="I83" s="56"/>
      <c r="J83" s="57"/>
      <c r="K83" s="57"/>
      <c r="L83" s="57"/>
      <c r="M83" s="57"/>
      <c r="N83" s="57"/>
      <c r="O83" s="58"/>
      <c r="P83" s="58"/>
      <c r="Q83" s="58"/>
      <c r="R83" s="58"/>
      <c r="S83" s="58"/>
      <c r="T83" s="56"/>
      <c r="U83" s="56"/>
      <c r="V83" s="56"/>
    </row>
    <row r="84" spans="1:24" ht="34.5" customHeight="1">
      <c r="A84" s="8"/>
      <c r="B84" s="121" t="s">
        <v>88</v>
      </c>
      <c r="C84" s="122"/>
      <c r="D84" s="122"/>
      <c r="E84" s="122"/>
      <c r="F84" s="122"/>
      <c r="G84" s="122"/>
      <c r="H84" s="122"/>
      <c r="I84" s="122"/>
      <c r="J84" s="155" t="s">
        <v>3</v>
      </c>
      <c r="K84" s="155"/>
      <c r="L84" s="4" t="s">
        <v>4</v>
      </c>
      <c r="M84" s="57"/>
      <c r="N84" s="57"/>
      <c r="O84" s="156" t="s">
        <v>89</v>
      </c>
      <c r="P84" s="157"/>
      <c r="Q84" s="157"/>
      <c r="R84" s="157"/>
      <c r="S84" s="94" t="s">
        <v>3</v>
      </c>
      <c r="T84" s="94"/>
      <c r="U84" s="59" t="s">
        <v>90</v>
      </c>
    </row>
    <row r="85" spans="1:24" ht="34.5" customHeight="1">
      <c r="A85" s="8"/>
      <c r="B85" s="123" t="s">
        <v>81</v>
      </c>
      <c r="C85" s="123"/>
      <c r="D85" s="123"/>
      <c r="E85" s="123"/>
      <c r="F85" s="123"/>
      <c r="G85" s="123"/>
      <c r="H85" s="123"/>
      <c r="I85" s="123"/>
      <c r="J85" s="57"/>
      <c r="K85" s="57"/>
      <c r="L85" s="57"/>
      <c r="M85" s="57"/>
      <c r="N85" s="57"/>
      <c r="O85" s="123" t="s">
        <v>81</v>
      </c>
      <c r="P85" s="85"/>
      <c r="Q85" s="85"/>
      <c r="R85" s="85"/>
      <c r="S85" s="85"/>
      <c r="T85" s="85"/>
      <c r="U85" s="85"/>
    </row>
    <row r="86" spans="1:24" ht="34.5" customHeight="1">
      <c r="A86" s="8"/>
      <c r="B86" s="149" t="s">
        <v>91</v>
      </c>
      <c r="C86" s="150"/>
      <c r="D86" s="150"/>
      <c r="E86" s="150"/>
      <c r="F86" s="150"/>
      <c r="G86" s="150"/>
      <c r="H86" s="150"/>
      <c r="I86" s="151"/>
      <c r="J86" s="57"/>
      <c r="K86" s="57"/>
      <c r="L86" s="57"/>
      <c r="M86" s="57"/>
      <c r="N86" s="57"/>
      <c r="O86" s="152" t="s">
        <v>61</v>
      </c>
      <c r="P86" s="152"/>
      <c r="Q86" s="152"/>
      <c r="R86" s="152"/>
      <c r="S86" s="152"/>
      <c r="T86" s="152"/>
      <c r="U86" s="152"/>
    </row>
    <row r="87" spans="1:24" ht="34.5" customHeight="1">
      <c r="A87" s="8"/>
      <c r="B87" s="56"/>
      <c r="C87" s="56"/>
      <c r="D87" s="56"/>
      <c r="E87" s="56"/>
      <c r="F87" s="56"/>
      <c r="G87" s="56"/>
      <c r="H87" s="56"/>
      <c r="I87" s="56"/>
      <c r="J87" s="57"/>
      <c r="K87" s="57"/>
      <c r="L87" s="57"/>
      <c r="M87" s="57"/>
      <c r="N87" s="57"/>
    </row>
    <row r="88" spans="1:24" ht="34.5" customHeight="1">
      <c r="A88" s="8"/>
      <c r="B88" s="133" t="s">
        <v>92</v>
      </c>
      <c r="C88" s="134"/>
      <c r="D88" s="134"/>
      <c r="E88" s="134"/>
      <c r="F88" s="134"/>
      <c r="G88" s="94" t="s">
        <v>3</v>
      </c>
      <c r="H88" s="94"/>
      <c r="I88" s="4" t="s">
        <v>4</v>
      </c>
      <c r="J88" s="57"/>
      <c r="K88" s="57"/>
      <c r="L88" s="57"/>
      <c r="M88" s="57"/>
      <c r="N88" s="57"/>
    </row>
    <row r="89" spans="1:24" ht="34.5" customHeight="1">
      <c r="A89" s="8"/>
      <c r="B89" s="123" t="s">
        <v>81</v>
      </c>
      <c r="C89" s="123"/>
      <c r="D89" s="123"/>
      <c r="E89" s="123"/>
      <c r="F89" s="123"/>
      <c r="G89" s="123"/>
      <c r="H89" s="123" t="s">
        <v>93</v>
      </c>
      <c r="I89" s="123"/>
      <c r="J89" s="123"/>
      <c r="K89" s="123"/>
      <c r="L89" s="123"/>
      <c r="M89" s="123"/>
      <c r="N89" s="57"/>
      <c r="O89" s="136" t="s">
        <v>94</v>
      </c>
      <c r="P89" s="137"/>
      <c r="Q89" s="137"/>
      <c r="R89" s="137"/>
      <c r="S89" s="137"/>
      <c r="T89" s="137"/>
      <c r="U89" s="137"/>
      <c r="V89" s="94" t="s">
        <v>3</v>
      </c>
      <c r="W89" s="94"/>
      <c r="X89" s="4" t="s">
        <v>4</v>
      </c>
    </row>
    <row r="90" spans="1:24" ht="34.5" customHeight="1">
      <c r="A90" s="8"/>
      <c r="B90" s="80" t="s">
        <v>95</v>
      </c>
      <c r="C90" s="80"/>
      <c r="D90" s="80"/>
      <c r="E90" s="80"/>
      <c r="F90" s="80"/>
      <c r="G90" s="80"/>
      <c r="H90" s="147" t="s">
        <v>96</v>
      </c>
      <c r="I90" s="147"/>
      <c r="J90" s="147"/>
      <c r="K90" s="147"/>
      <c r="L90" s="147"/>
      <c r="M90" s="147"/>
      <c r="N90" s="57"/>
      <c r="O90" s="138" t="s">
        <v>81</v>
      </c>
      <c r="P90" s="139"/>
      <c r="Q90" s="139"/>
      <c r="R90" s="139"/>
      <c r="S90" s="139"/>
      <c r="T90" s="148" t="s">
        <v>97</v>
      </c>
      <c r="U90" s="148"/>
      <c r="V90" s="148"/>
      <c r="W90" s="148"/>
      <c r="X90" s="148"/>
    </row>
    <row r="91" spans="1:24" ht="34.5" customHeight="1">
      <c r="A91" s="8"/>
      <c r="B91" s="113" t="s">
        <v>98</v>
      </c>
      <c r="C91" s="111"/>
      <c r="D91" s="111"/>
      <c r="E91" s="111"/>
      <c r="F91" s="111"/>
      <c r="G91" s="111"/>
      <c r="H91" s="124" t="s">
        <v>99</v>
      </c>
      <c r="I91" s="124"/>
      <c r="J91" s="124"/>
      <c r="K91" s="124"/>
      <c r="L91" s="124"/>
      <c r="M91" s="124"/>
      <c r="N91" s="57"/>
      <c r="O91" s="144" t="s">
        <v>61</v>
      </c>
      <c r="P91" s="145"/>
      <c r="Q91" s="145"/>
      <c r="R91" s="145"/>
      <c r="S91" s="145"/>
      <c r="T91" s="146" t="s">
        <v>61</v>
      </c>
      <c r="U91" s="146"/>
      <c r="V91" s="146"/>
      <c r="W91" s="146"/>
      <c r="X91" s="146"/>
    </row>
    <row r="92" spans="1:24" ht="34.5" customHeight="1">
      <c r="A92" s="8"/>
      <c r="B92" s="80" t="s">
        <v>100</v>
      </c>
      <c r="C92" s="80"/>
      <c r="D92" s="80"/>
      <c r="E92" s="80"/>
      <c r="F92" s="80"/>
      <c r="G92" s="80"/>
      <c r="H92" s="83" t="s">
        <v>101</v>
      </c>
      <c r="I92" s="84"/>
      <c r="J92" s="84"/>
      <c r="K92" s="84"/>
      <c r="L92" s="84"/>
      <c r="M92" s="84"/>
      <c r="N92" s="57"/>
    </row>
    <row r="93" spans="1:24" ht="34.5" customHeight="1">
      <c r="A93" s="8"/>
      <c r="B93" s="80" t="s">
        <v>102</v>
      </c>
      <c r="C93" s="80"/>
      <c r="D93" s="80"/>
      <c r="E93" s="80"/>
      <c r="F93" s="80"/>
      <c r="G93" s="80"/>
      <c r="H93" s="81" t="s">
        <v>103</v>
      </c>
      <c r="I93" s="81"/>
      <c r="J93" s="81"/>
      <c r="K93" s="81"/>
      <c r="L93" s="81"/>
      <c r="M93" s="81"/>
      <c r="N93" s="57"/>
    </row>
    <row r="94" spans="1:24" ht="34.5" customHeight="1">
      <c r="A94" s="8"/>
      <c r="B94" s="80" t="s">
        <v>104</v>
      </c>
      <c r="C94" s="80"/>
      <c r="D94" s="80"/>
      <c r="E94" s="80"/>
      <c r="F94" s="80"/>
      <c r="G94" s="80"/>
      <c r="H94" s="81" t="s">
        <v>105</v>
      </c>
      <c r="I94" s="81"/>
      <c r="J94" s="81"/>
      <c r="K94" s="81"/>
      <c r="L94" s="81"/>
      <c r="M94" s="81"/>
      <c r="N94" s="57"/>
      <c r="O94" s="136" t="s">
        <v>106</v>
      </c>
      <c r="P94" s="136"/>
      <c r="Q94" s="136"/>
      <c r="R94" s="136"/>
      <c r="S94" s="136"/>
      <c r="T94" s="136"/>
      <c r="U94" s="136"/>
      <c r="V94" s="94" t="s">
        <v>3</v>
      </c>
      <c r="W94" s="94"/>
      <c r="X94" s="4" t="s">
        <v>4</v>
      </c>
    </row>
    <row r="95" spans="1:24" ht="34.5" customHeight="1">
      <c r="A95" s="8"/>
      <c r="B95" s="80" t="s">
        <v>107</v>
      </c>
      <c r="C95" s="80"/>
      <c r="D95" s="80"/>
      <c r="E95" s="80"/>
      <c r="F95" s="80"/>
      <c r="G95" s="80"/>
      <c r="H95" s="81" t="s">
        <v>105</v>
      </c>
      <c r="I95" s="81"/>
      <c r="J95" s="81"/>
      <c r="K95" s="81"/>
      <c r="L95" s="81"/>
      <c r="M95" s="81"/>
      <c r="N95" s="57"/>
      <c r="O95" s="138" t="s">
        <v>81</v>
      </c>
      <c r="P95" s="139"/>
      <c r="Q95" s="139"/>
      <c r="R95" s="139"/>
      <c r="S95" s="140"/>
      <c r="T95" s="138" t="s">
        <v>93</v>
      </c>
      <c r="U95" s="139"/>
      <c r="V95" s="139"/>
      <c r="W95" s="139"/>
      <c r="X95" s="140"/>
    </row>
    <row r="96" spans="1:24" ht="34.5" customHeight="1">
      <c r="A96" s="8"/>
      <c r="B96" s="143" t="s">
        <v>108</v>
      </c>
      <c r="C96" s="109"/>
      <c r="D96" s="109"/>
      <c r="E96" s="109"/>
      <c r="F96" s="109"/>
      <c r="G96" s="109"/>
      <c r="H96" s="81" t="s">
        <v>105</v>
      </c>
      <c r="I96" s="81"/>
      <c r="J96" s="81"/>
      <c r="K96" s="81"/>
      <c r="L96" s="81"/>
      <c r="M96" s="81"/>
      <c r="N96" s="57"/>
      <c r="O96" s="142" t="s">
        <v>109</v>
      </c>
      <c r="P96" s="141"/>
      <c r="Q96" s="141"/>
      <c r="R96" s="141"/>
      <c r="S96" s="141"/>
      <c r="T96" s="141" t="s">
        <v>110</v>
      </c>
      <c r="U96" s="141"/>
      <c r="V96" s="141"/>
      <c r="W96" s="141"/>
      <c r="X96" s="141"/>
    </row>
    <row r="97" spans="1:24" ht="34.5" customHeight="1">
      <c r="A97" s="8"/>
      <c r="B97" s="80" t="s">
        <v>111</v>
      </c>
      <c r="C97" s="80"/>
      <c r="D97" s="80"/>
      <c r="E97" s="80"/>
      <c r="F97" s="80"/>
      <c r="G97" s="80"/>
      <c r="H97" s="83" t="s">
        <v>112</v>
      </c>
      <c r="I97" s="84"/>
      <c r="J97" s="84"/>
      <c r="K97" s="84"/>
      <c r="L97" s="84"/>
      <c r="M97" s="84"/>
      <c r="N97" s="57"/>
      <c r="O97" s="141" t="s">
        <v>113</v>
      </c>
      <c r="P97" s="141"/>
      <c r="Q97" s="141"/>
      <c r="R97" s="141"/>
      <c r="S97" s="141"/>
      <c r="T97" s="141" t="s">
        <v>114</v>
      </c>
      <c r="U97" s="141"/>
      <c r="V97" s="141"/>
      <c r="W97" s="141"/>
      <c r="X97" s="141"/>
    </row>
    <row r="98" spans="1:24" ht="34.5" customHeight="1">
      <c r="A98" s="8"/>
      <c r="B98" s="80" t="s">
        <v>115</v>
      </c>
      <c r="C98" s="80"/>
      <c r="D98" s="80"/>
      <c r="E98" s="80"/>
      <c r="F98" s="80"/>
      <c r="G98" s="80"/>
      <c r="H98" s="84" t="s">
        <v>112</v>
      </c>
      <c r="I98" s="84"/>
      <c r="J98" s="84"/>
      <c r="K98" s="84"/>
      <c r="L98" s="84"/>
      <c r="M98" s="84"/>
      <c r="N98" s="57"/>
      <c r="O98" s="142" t="s">
        <v>116</v>
      </c>
      <c r="P98" s="141"/>
      <c r="Q98" s="141"/>
      <c r="R98" s="141"/>
      <c r="S98" s="141"/>
      <c r="T98" s="141" t="s">
        <v>117</v>
      </c>
      <c r="U98" s="141"/>
      <c r="V98" s="141"/>
      <c r="W98" s="141"/>
      <c r="X98" s="141"/>
    </row>
    <row r="99" spans="1:24" ht="34.5" customHeight="1">
      <c r="A99" s="8"/>
      <c r="B99" s="80" t="s">
        <v>118</v>
      </c>
      <c r="C99" s="80"/>
      <c r="D99" s="80"/>
      <c r="E99" s="80"/>
      <c r="F99" s="80"/>
      <c r="G99" s="80"/>
      <c r="H99" s="81" t="s">
        <v>119</v>
      </c>
      <c r="I99" s="81"/>
      <c r="J99" s="81"/>
      <c r="K99" s="81"/>
      <c r="L99" s="81"/>
      <c r="M99" s="81"/>
      <c r="N99" s="57"/>
    </row>
    <row r="100" spans="1:24" ht="34.5" customHeight="1">
      <c r="A100" s="8"/>
      <c r="B100" s="80" t="s">
        <v>120</v>
      </c>
      <c r="C100" s="80"/>
      <c r="D100" s="80"/>
      <c r="E100" s="80"/>
      <c r="F100" s="80"/>
      <c r="G100" s="80"/>
      <c r="H100" s="81" t="s">
        <v>105</v>
      </c>
      <c r="I100" s="81"/>
      <c r="J100" s="81"/>
      <c r="K100" s="81"/>
      <c r="L100" s="81"/>
      <c r="M100" s="81"/>
      <c r="N100" s="57"/>
    </row>
    <row r="101" spans="1:24" ht="34.5" customHeight="1">
      <c r="A101" s="8"/>
      <c r="B101" s="80" t="s">
        <v>121</v>
      </c>
      <c r="C101" s="80"/>
      <c r="D101" s="80"/>
      <c r="E101" s="80"/>
      <c r="F101" s="80"/>
      <c r="G101" s="80"/>
      <c r="H101" s="81" t="s">
        <v>103</v>
      </c>
      <c r="I101" s="81"/>
      <c r="J101" s="81"/>
      <c r="K101" s="81"/>
      <c r="L101" s="81"/>
      <c r="M101" s="81"/>
      <c r="N101" s="57"/>
      <c r="O101" s="136" t="s">
        <v>122</v>
      </c>
      <c r="P101" s="137"/>
      <c r="Q101" s="137"/>
      <c r="R101" s="137"/>
      <c r="S101" s="137"/>
      <c r="T101" s="137"/>
      <c r="U101" s="137"/>
      <c r="V101" s="94" t="s">
        <v>3</v>
      </c>
      <c r="W101" s="94"/>
      <c r="X101" s="4" t="s">
        <v>4</v>
      </c>
    </row>
    <row r="102" spans="1:24" ht="34.5" customHeight="1">
      <c r="A102" s="8"/>
      <c r="B102" s="80" t="s">
        <v>123</v>
      </c>
      <c r="C102" s="80"/>
      <c r="D102" s="80"/>
      <c r="E102" s="80"/>
      <c r="F102" s="80"/>
      <c r="G102" s="80"/>
      <c r="H102" s="81" t="s">
        <v>103</v>
      </c>
      <c r="I102" s="81"/>
      <c r="J102" s="81"/>
      <c r="K102" s="81"/>
      <c r="L102" s="81"/>
      <c r="M102" s="81"/>
      <c r="N102" s="57"/>
      <c r="O102" s="138" t="s">
        <v>81</v>
      </c>
      <c r="P102" s="139"/>
      <c r="Q102" s="139"/>
      <c r="R102" s="139"/>
      <c r="S102" s="140"/>
      <c r="T102" s="138" t="s">
        <v>93</v>
      </c>
      <c r="U102" s="139"/>
      <c r="V102" s="139"/>
      <c r="W102" s="139"/>
      <c r="X102" s="140"/>
    </row>
    <row r="103" spans="1:24" ht="34.5" customHeight="1">
      <c r="A103" s="8"/>
      <c r="B103" s="80" t="s">
        <v>124</v>
      </c>
      <c r="C103" s="80"/>
      <c r="D103" s="80"/>
      <c r="E103" s="80"/>
      <c r="F103" s="80"/>
      <c r="G103" s="80"/>
      <c r="H103" s="81" t="s">
        <v>105</v>
      </c>
      <c r="I103" s="81"/>
      <c r="J103" s="81"/>
      <c r="K103" s="81"/>
      <c r="L103" s="81"/>
      <c r="M103" s="81"/>
      <c r="N103" s="57"/>
      <c r="O103" s="135" t="s">
        <v>125</v>
      </c>
      <c r="P103" s="135"/>
      <c r="Q103" s="135"/>
      <c r="R103" s="135"/>
      <c r="S103" s="135"/>
      <c r="T103" s="135" t="s">
        <v>126</v>
      </c>
      <c r="U103" s="135"/>
      <c r="V103" s="135"/>
      <c r="W103" s="135"/>
      <c r="X103" s="135"/>
    </row>
    <row r="104" spans="1:24" ht="34.5" customHeight="1">
      <c r="A104" s="8"/>
      <c r="B104" s="83" t="s">
        <v>127</v>
      </c>
      <c r="C104" s="109"/>
      <c r="D104" s="109"/>
      <c r="E104" s="109"/>
      <c r="F104" s="109"/>
      <c r="G104" s="109"/>
      <c r="H104" s="81" t="s">
        <v>103</v>
      </c>
      <c r="I104" s="81"/>
      <c r="J104" s="81"/>
      <c r="K104" s="81"/>
      <c r="L104" s="81"/>
      <c r="M104" s="81"/>
      <c r="N104" s="57"/>
    </row>
    <row r="105" spans="1:24" ht="34.5" customHeight="1">
      <c r="A105" s="8"/>
      <c r="B105" s="60"/>
      <c r="C105" s="61"/>
      <c r="D105" s="61"/>
      <c r="E105" s="61"/>
      <c r="F105" s="61"/>
      <c r="G105" s="61"/>
      <c r="H105" s="36"/>
      <c r="I105" s="36"/>
      <c r="J105" s="36"/>
      <c r="K105" s="36"/>
      <c r="L105" s="36"/>
      <c r="M105" s="36"/>
      <c r="N105" s="57"/>
    </row>
    <row r="106" spans="1:24" ht="28.5" customHeight="1">
      <c r="A106" s="11">
        <v>4</v>
      </c>
      <c r="B106" s="110" t="s">
        <v>128</v>
      </c>
      <c r="C106" s="125"/>
      <c r="D106" s="125"/>
      <c r="E106" s="126"/>
      <c r="F106" s="126"/>
      <c r="G106" s="126"/>
      <c r="H106" s="126"/>
      <c r="I106" s="126"/>
      <c r="J106" s="126"/>
      <c r="K106" s="127"/>
      <c r="L106" s="127"/>
      <c r="M106" s="30"/>
      <c r="N106" s="30"/>
      <c r="O106" s="30"/>
      <c r="P106" s="30"/>
      <c r="Q106" s="30"/>
      <c r="R106" s="31"/>
      <c r="S106" s="32"/>
      <c r="T106" s="31"/>
      <c r="U106" s="32"/>
      <c r="V106" s="32"/>
      <c r="W106" s="15"/>
      <c r="X106" s="15"/>
    </row>
    <row r="107" spans="1:24" ht="28.5" customHeight="1">
      <c r="A107" s="33"/>
      <c r="B107" s="34"/>
      <c r="C107" s="35"/>
      <c r="D107" s="35"/>
      <c r="E107" s="36"/>
      <c r="F107" s="36"/>
      <c r="G107" s="36"/>
      <c r="H107" s="36"/>
      <c r="I107" s="36"/>
      <c r="J107" s="36"/>
      <c r="K107" s="56"/>
      <c r="L107" s="56"/>
      <c r="M107" s="37"/>
      <c r="N107" s="37"/>
      <c r="O107" s="37"/>
      <c r="P107" s="37"/>
      <c r="Q107" s="37"/>
      <c r="R107" s="38"/>
      <c r="S107" s="39"/>
      <c r="T107" s="38"/>
      <c r="U107" s="39"/>
      <c r="V107" s="39"/>
    </row>
    <row r="108" spans="1:24" ht="27.75" customHeight="1">
      <c r="B108" s="133" t="s">
        <v>129</v>
      </c>
      <c r="C108" s="134"/>
      <c r="D108" s="134"/>
      <c r="E108" s="134"/>
      <c r="F108" s="94" t="s">
        <v>3</v>
      </c>
      <c r="G108" s="94"/>
      <c r="H108" s="4" t="s">
        <v>4</v>
      </c>
      <c r="I108" s="62"/>
      <c r="J108" s="62"/>
      <c r="K108" s="62"/>
      <c r="L108" s="62"/>
      <c r="M108" s="63"/>
      <c r="N108" s="63"/>
    </row>
    <row r="109" spans="1:24" ht="21.75" customHeight="1">
      <c r="B109" s="123" t="s">
        <v>130</v>
      </c>
      <c r="C109" s="123" t="s">
        <v>131</v>
      </c>
      <c r="D109" s="123"/>
      <c r="E109" s="123"/>
      <c r="F109" s="123"/>
      <c r="G109" s="123" t="s">
        <v>132</v>
      </c>
      <c r="H109" s="123"/>
      <c r="I109" s="123"/>
      <c r="J109" s="123"/>
      <c r="K109" s="123" t="s">
        <v>133</v>
      </c>
      <c r="L109" s="123"/>
      <c r="M109" s="123"/>
      <c r="N109" s="123"/>
      <c r="O109" s="123"/>
      <c r="P109" s="123"/>
      <c r="Q109" s="123"/>
      <c r="R109" s="123"/>
      <c r="S109" s="132" t="s">
        <v>134</v>
      </c>
      <c r="T109" s="132"/>
      <c r="U109" s="132"/>
      <c r="V109" s="132"/>
    </row>
    <row r="110" spans="1:24" ht="36" customHeight="1">
      <c r="B110" s="85"/>
      <c r="C110" s="123"/>
      <c r="D110" s="123"/>
      <c r="E110" s="123"/>
      <c r="F110" s="123"/>
      <c r="G110" s="123"/>
      <c r="H110" s="123"/>
      <c r="I110" s="123"/>
      <c r="J110" s="123"/>
      <c r="K110" s="123" t="s">
        <v>135</v>
      </c>
      <c r="L110" s="123"/>
      <c r="M110" s="123"/>
      <c r="N110" s="123"/>
      <c r="O110" s="123" t="s">
        <v>136</v>
      </c>
      <c r="P110" s="123" t="s">
        <v>137</v>
      </c>
      <c r="Q110" s="123" t="s">
        <v>138</v>
      </c>
      <c r="R110" s="123" t="s">
        <v>139</v>
      </c>
      <c r="S110" s="132"/>
      <c r="T110" s="132"/>
      <c r="U110" s="132"/>
      <c r="V110" s="132"/>
      <c r="X110" s="7"/>
    </row>
    <row r="111" spans="1:24" ht="33" customHeight="1">
      <c r="B111" s="85"/>
      <c r="C111" s="123"/>
      <c r="D111" s="123"/>
      <c r="E111" s="123"/>
      <c r="F111" s="123"/>
      <c r="G111" s="123"/>
      <c r="H111" s="123"/>
      <c r="I111" s="123"/>
      <c r="J111" s="123"/>
      <c r="K111" s="132" t="s">
        <v>140</v>
      </c>
      <c r="L111" s="123"/>
      <c r="M111" s="123" t="s">
        <v>141</v>
      </c>
      <c r="N111" s="123"/>
      <c r="O111" s="123"/>
      <c r="P111" s="123"/>
      <c r="Q111" s="123"/>
      <c r="R111" s="123"/>
      <c r="S111" s="132"/>
      <c r="T111" s="132"/>
      <c r="U111" s="132"/>
      <c r="V111" s="132"/>
    </row>
    <row r="112" spans="1:24" ht="33" customHeight="1">
      <c r="B112" s="64" t="s">
        <v>142</v>
      </c>
      <c r="C112" s="106" t="s">
        <v>143</v>
      </c>
      <c r="D112" s="106"/>
      <c r="E112" s="106"/>
      <c r="F112" s="106"/>
      <c r="G112" s="106" t="s">
        <v>60</v>
      </c>
      <c r="H112" s="106"/>
      <c r="I112" s="106"/>
      <c r="J112" s="106"/>
      <c r="K112" s="107" t="s">
        <v>144</v>
      </c>
      <c r="L112" s="107"/>
      <c r="M112" s="107" t="s">
        <v>61</v>
      </c>
      <c r="N112" s="107"/>
      <c r="O112" s="65" t="s">
        <v>144</v>
      </c>
      <c r="P112" s="65" t="s">
        <v>144</v>
      </c>
      <c r="Q112" s="65" t="s">
        <v>144</v>
      </c>
      <c r="R112" s="65" t="s">
        <v>144</v>
      </c>
      <c r="S112" s="130" t="s">
        <v>145</v>
      </c>
      <c r="T112" s="131"/>
      <c r="U112" s="131"/>
      <c r="V112" s="131"/>
    </row>
    <row r="113" spans="1:25" ht="33" customHeight="1">
      <c r="B113" s="64" t="s">
        <v>142</v>
      </c>
      <c r="C113" s="106" t="s">
        <v>42</v>
      </c>
      <c r="D113" s="106"/>
      <c r="E113" s="106"/>
      <c r="F113" s="106"/>
      <c r="G113" s="106" t="s">
        <v>60</v>
      </c>
      <c r="H113" s="106"/>
      <c r="I113" s="106"/>
      <c r="J113" s="106"/>
      <c r="K113" s="107" t="s">
        <v>146</v>
      </c>
      <c r="L113" s="107"/>
      <c r="M113" s="107" t="s">
        <v>144</v>
      </c>
      <c r="N113" s="107"/>
      <c r="O113" s="65" t="s">
        <v>144</v>
      </c>
      <c r="P113" s="65" t="s">
        <v>144</v>
      </c>
      <c r="Q113" s="65" t="s">
        <v>144</v>
      </c>
      <c r="R113" s="65" t="s">
        <v>144</v>
      </c>
      <c r="S113" s="130" t="s">
        <v>147</v>
      </c>
      <c r="T113" s="131"/>
      <c r="U113" s="131"/>
      <c r="V113" s="131"/>
    </row>
    <row r="114" spans="1:25" ht="33" customHeight="1">
      <c r="B114" s="64" t="s">
        <v>142</v>
      </c>
      <c r="C114" s="106" t="s">
        <v>148</v>
      </c>
      <c r="D114" s="106"/>
      <c r="E114" s="106"/>
      <c r="F114" s="106"/>
      <c r="G114" s="106" t="s">
        <v>149</v>
      </c>
      <c r="H114" s="106"/>
      <c r="I114" s="106"/>
      <c r="J114" s="106"/>
      <c r="K114" s="107" t="s">
        <v>144</v>
      </c>
      <c r="L114" s="107"/>
      <c r="M114" s="107" t="s">
        <v>61</v>
      </c>
      <c r="N114" s="107"/>
      <c r="O114" s="65" t="s">
        <v>144</v>
      </c>
      <c r="P114" s="65" t="s">
        <v>144</v>
      </c>
      <c r="Q114" s="65" t="s">
        <v>144</v>
      </c>
      <c r="R114" s="65" t="s">
        <v>144</v>
      </c>
      <c r="S114" s="130" t="s">
        <v>150</v>
      </c>
      <c r="T114" s="131"/>
      <c r="U114" s="131"/>
      <c r="V114" s="131"/>
    </row>
    <row r="115" spans="1:25" ht="23.25" customHeight="1">
      <c r="B115" s="56"/>
      <c r="C115" s="56"/>
      <c r="D115" s="56"/>
      <c r="E115" s="56"/>
      <c r="F115" s="56"/>
      <c r="G115" s="56"/>
      <c r="H115" s="56"/>
      <c r="I115" s="39"/>
      <c r="J115" s="39"/>
      <c r="K115" s="39"/>
      <c r="L115" s="39"/>
      <c r="N115" s="56"/>
      <c r="O115" s="56"/>
      <c r="P115" s="56"/>
      <c r="Q115" s="56"/>
      <c r="R115" s="56"/>
      <c r="S115" s="56"/>
      <c r="T115" s="56"/>
      <c r="U115" s="39"/>
      <c r="V115" s="39"/>
      <c r="W115" s="39"/>
      <c r="X115" s="39"/>
    </row>
    <row r="116" spans="1:25" ht="29.25" customHeight="1">
      <c r="B116" s="121" t="s">
        <v>151</v>
      </c>
      <c r="C116" s="122"/>
      <c r="D116" s="122"/>
      <c r="E116" s="122"/>
      <c r="F116" s="122"/>
      <c r="G116" s="94" t="s">
        <v>3</v>
      </c>
      <c r="H116" s="94"/>
      <c r="I116" s="4" t="s">
        <v>4</v>
      </c>
      <c r="J116" s="39"/>
      <c r="K116" s="66"/>
      <c r="L116" s="66"/>
      <c r="M116" s="66"/>
      <c r="N116" s="66"/>
      <c r="X116" s="39"/>
    </row>
    <row r="117" spans="1:25" ht="23.25" customHeight="1">
      <c r="B117" s="123" t="s">
        <v>81</v>
      </c>
      <c r="C117" s="123"/>
      <c r="D117" s="123"/>
      <c r="E117" s="123"/>
      <c r="F117" s="123"/>
      <c r="G117" s="123"/>
      <c r="H117" s="123"/>
      <c r="I117" s="123"/>
      <c r="J117" s="39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X117" s="39"/>
    </row>
    <row r="118" spans="1:25" ht="23.25" customHeight="1">
      <c r="B118" s="80" t="s">
        <v>152</v>
      </c>
      <c r="C118" s="80"/>
      <c r="D118" s="80"/>
      <c r="E118" s="80"/>
      <c r="F118" s="80"/>
      <c r="G118" s="80"/>
      <c r="H118" s="80"/>
      <c r="I118" s="80"/>
      <c r="J118" s="39"/>
    </row>
    <row r="119" spans="1:25" ht="23.25" customHeight="1">
      <c r="B119" s="80" t="s">
        <v>153</v>
      </c>
      <c r="C119" s="80"/>
      <c r="D119" s="80"/>
      <c r="E119" s="80"/>
      <c r="F119" s="80"/>
      <c r="G119" s="80"/>
      <c r="H119" s="80"/>
      <c r="I119" s="80"/>
      <c r="J119" s="39"/>
      <c r="X119" s="39"/>
    </row>
    <row r="120" spans="1:25" ht="26.25" customHeight="1">
      <c r="Y120" s="7"/>
    </row>
    <row r="121" spans="1:25" ht="28.5" customHeight="1">
      <c r="A121" s="11">
        <v>5</v>
      </c>
      <c r="B121" s="110" t="s">
        <v>154</v>
      </c>
      <c r="C121" s="125"/>
      <c r="D121" s="125"/>
      <c r="E121" s="126"/>
      <c r="F121" s="126"/>
      <c r="G121" s="126"/>
      <c r="H121" s="126"/>
      <c r="I121" s="126"/>
      <c r="J121" s="126"/>
      <c r="K121" s="127"/>
      <c r="L121" s="127"/>
      <c r="M121" s="30"/>
      <c r="N121" s="30"/>
      <c r="O121" s="30"/>
      <c r="P121" s="30"/>
      <c r="Q121" s="30"/>
      <c r="R121" s="31"/>
      <c r="S121" s="32"/>
      <c r="T121" s="31"/>
      <c r="U121" s="32"/>
      <c r="V121" s="32"/>
      <c r="W121" s="15"/>
      <c r="X121" s="15"/>
    </row>
    <row r="122" spans="1:25" ht="38.5" customHeight="1">
      <c r="A122" s="33"/>
      <c r="B122" s="34"/>
      <c r="C122" s="35"/>
      <c r="D122" s="35"/>
      <c r="E122" s="36"/>
      <c r="F122" s="36"/>
      <c r="G122" s="36"/>
      <c r="H122" s="36"/>
      <c r="I122" s="36"/>
      <c r="J122" s="36"/>
      <c r="K122" s="56"/>
      <c r="L122" s="56"/>
      <c r="M122" s="37"/>
    </row>
    <row r="123" spans="1:25" ht="34.5" customHeight="1">
      <c r="B123" s="128" t="s">
        <v>155</v>
      </c>
      <c r="C123" s="129"/>
      <c r="D123" s="129"/>
      <c r="E123" s="129"/>
      <c r="F123" s="94" t="s">
        <v>3</v>
      </c>
      <c r="G123" s="94"/>
      <c r="H123" s="4" t="s">
        <v>4</v>
      </c>
      <c r="I123" s="3"/>
      <c r="J123" s="3"/>
      <c r="K123" s="66"/>
    </row>
    <row r="124" spans="1:25" ht="27" customHeight="1">
      <c r="B124" s="123" t="s">
        <v>156</v>
      </c>
      <c r="C124" s="85"/>
      <c r="D124" s="85"/>
      <c r="E124" s="85"/>
      <c r="F124" s="85" t="s">
        <v>56</v>
      </c>
      <c r="G124" s="85"/>
      <c r="H124" s="85"/>
      <c r="I124" s="85"/>
      <c r="J124" s="85"/>
      <c r="K124" s="85"/>
      <c r="L124" s="68"/>
    </row>
    <row r="125" spans="1:25" ht="27" customHeight="1">
      <c r="B125" s="106" t="s">
        <v>157</v>
      </c>
      <c r="C125" s="106"/>
      <c r="D125" s="106"/>
      <c r="E125" s="106"/>
      <c r="F125" s="106" t="s">
        <v>158</v>
      </c>
      <c r="G125" s="106"/>
      <c r="H125" s="106"/>
      <c r="I125" s="106"/>
      <c r="J125" s="106"/>
      <c r="K125" s="106"/>
    </row>
    <row r="126" spans="1:25" ht="27" customHeight="1">
      <c r="B126" s="106" t="s">
        <v>159</v>
      </c>
      <c r="C126" s="106"/>
      <c r="D126" s="106"/>
      <c r="E126" s="106"/>
      <c r="F126" s="106" t="s">
        <v>160</v>
      </c>
      <c r="G126" s="106"/>
      <c r="H126" s="106"/>
      <c r="I126" s="106"/>
      <c r="J126" s="106"/>
      <c r="K126" s="106"/>
    </row>
    <row r="127" spans="1:25" ht="27" customHeight="1">
      <c r="B127" s="84" t="s">
        <v>161</v>
      </c>
      <c r="C127" s="84"/>
      <c r="D127" s="84"/>
      <c r="E127" s="84"/>
      <c r="F127" s="120" t="s">
        <v>162</v>
      </c>
      <c r="G127" s="120"/>
      <c r="H127" s="120"/>
      <c r="I127" s="120"/>
      <c r="J127" s="120"/>
      <c r="K127" s="120"/>
    </row>
    <row r="128" spans="1:25" ht="27" customHeight="1">
      <c r="B128" s="84" t="s">
        <v>163</v>
      </c>
      <c r="C128" s="84"/>
      <c r="D128" s="84"/>
      <c r="E128" s="84"/>
      <c r="F128" s="120" t="s">
        <v>164</v>
      </c>
      <c r="G128" s="120"/>
      <c r="H128" s="120"/>
      <c r="I128" s="120"/>
      <c r="J128" s="120"/>
      <c r="K128" s="120"/>
    </row>
    <row r="129" spans="1:35" ht="27" customHeight="1">
      <c r="B129" s="124" t="s">
        <v>165</v>
      </c>
      <c r="C129" s="124"/>
      <c r="D129" s="124"/>
      <c r="E129" s="124"/>
      <c r="F129" s="124" t="s">
        <v>166</v>
      </c>
      <c r="G129" s="124"/>
      <c r="H129" s="124"/>
      <c r="I129" s="124"/>
      <c r="J129" s="124"/>
      <c r="K129" s="124"/>
    </row>
    <row r="130" spans="1:35" ht="27" customHeight="1">
      <c r="B130" s="120" t="s">
        <v>167</v>
      </c>
      <c r="C130" s="120"/>
      <c r="D130" s="120"/>
      <c r="E130" s="120"/>
      <c r="F130" s="120" t="s">
        <v>168</v>
      </c>
      <c r="G130" s="120"/>
      <c r="H130" s="120"/>
      <c r="I130" s="120"/>
      <c r="J130" s="120"/>
      <c r="K130" s="120"/>
    </row>
    <row r="131" spans="1:35" ht="27" customHeight="1">
      <c r="Y131" s="7"/>
      <c r="Z131" s="7"/>
      <c r="AA131" s="7"/>
      <c r="AB131" s="7"/>
    </row>
    <row r="132" spans="1:35" ht="28.5" customHeight="1">
      <c r="B132" s="121" t="s">
        <v>169</v>
      </c>
      <c r="C132" s="122"/>
      <c r="D132" s="122"/>
      <c r="E132" s="122"/>
      <c r="F132" s="122"/>
      <c r="G132" s="94" t="s">
        <v>3</v>
      </c>
      <c r="H132" s="94"/>
      <c r="I132" s="4" t="s">
        <v>4</v>
      </c>
      <c r="J132" s="56"/>
      <c r="K132" s="56"/>
      <c r="L132" s="56"/>
      <c r="Y132" s="7"/>
    </row>
    <row r="133" spans="1:35" ht="27" customHeight="1">
      <c r="B133" s="123" t="s">
        <v>170</v>
      </c>
      <c r="C133" s="85"/>
      <c r="D133" s="85"/>
      <c r="E133" s="85"/>
      <c r="F133" s="85" t="s">
        <v>171</v>
      </c>
      <c r="G133" s="85"/>
      <c r="H133" s="85"/>
      <c r="I133" s="85" t="s">
        <v>172</v>
      </c>
      <c r="J133" s="85"/>
      <c r="K133" s="85"/>
      <c r="L133" s="85"/>
      <c r="M133" s="85" t="s">
        <v>173</v>
      </c>
      <c r="N133" s="85"/>
      <c r="O133" s="85"/>
      <c r="P133" s="85"/>
      <c r="R133" s="7"/>
    </row>
    <row r="134" spans="1:35" ht="27" customHeight="1">
      <c r="B134" s="113" t="s">
        <v>174</v>
      </c>
      <c r="C134" s="113"/>
      <c r="D134" s="113"/>
      <c r="E134" s="113"/>
      <c r="F134" s="112" t="s">
        <v>175</v>
      </c>
      <c r="G134" s="112"/>
      <c r="H134" s="112"/>
      <c r="I134" s="112" t="s">
        <v>176</v>
      </c>
      <c r="J134" s="112"/>
      <c r="K134" s="112"/>
      <c r="L134" s="112"/>
      <c r="M134" s="117" t="s">
        <v>177</v>
      </c>
      <c r="N134" s="118"/>
      <c r="O134" s="118"/>
      <c r="P134" s="119"/>
    </row>
    <row r="135" spans="1:35" ht="27" customHeight="1">
      <c r="B135" s="113" t="s">
        <v>178</v>
      </c>
      <c r="C135" s="113"/>
      <c r="D135" s="113"/>
      <c r="E135" s="113"/>
      <c r="F135" s="112" t="s">
        <v>179</v>
      </c>
      <c r="G135" s="112"/>
      <c r="H135" s="112"/>
      <c r="I135" s="112" t="s">
        <v>180</v>
      </c>
      <c r="J135" s="112"/>
      <c r="K135" s="112"/>
      <c r="L135" s="112"/>
      <c r="M135" s="111" t="s">
        <v>181</v>
      </c>
      <c r="N135" s="111"/>
      <c r="O135" s="111"/>
      <c r="P135" s="111"/>
    </row>
    <row r="136" spans="1:35" ht="27" customHeight="1">
      <c r="B136" s="111" t="s">
        <v>182</v>
      </c>
      <c r="C136" s="111"/>
      <c r="D136" s="111"/>
      <c r="E136" s="111"/>
      <c r="F136" s="112" t="s">
        <v>183</v>
      </c>
      <c r="G136" s="112"/>
      <c r="H136" s="112"/>
      <c r="I136" s="107" t="s">
        <v>184</v>
      </c>
      <c r="J136" s="107"/>
      <c r="K136" s="107"/>
      <c r="L136" s="107"/>
      <c r="M136" s="111" t="s">
        <v>185</v>
      </c>
      <c r="N136" s="111"/>
      <c r="O136" s="111"/>
      <c r="P136" s="111"/>
    </row>
    <row r="137" spans="1:35" ht="27" customHeight="1">
      <c r="B137" s="113" t="s">
        <v>186</v>
      </c>
      <c r="C137" s="113"/>
      <c r="D137" s="113"/>
      <c r="E137" s="113"/>
      <c r="F137" s="112" t="s">
        <v>187</v>
      </c>
      <c r="G137" s="112"/>
      <c r="H137" s="112"/>
      <c r="I137" s="108" t="s">
        <v>188</v>
      </c>
      <c r="J137" s="107"/>
      <c r="K137" s="107"/>
      <c r="L137" s="107"/>
      <c r="M137" s="114" t="s">
        <v>189</v>
      </c>
      <c r="N137" s="115"/>
      <c r="O137" s="115"/>
      <c r="P137" s="116"/>
    </row>
    <row r="138" spans="1:35" ht="27" customHeight="1">
      <c r="B138" s="106" t="s">
        <v>190</v>
      </c>
      <c r="C138" s="106"/>
      <c r="D138" s="106"/>
      <c r="E138" s="106"/>
      <c r="F138" s="107" t="s">
        <v>191</v>
      </c>
      <c r="G138" s="107"/>
      <c r="H138" s="107"/>
      <c r="I138" s="108" t="s">
        <v>176</v>
      </c>
      <c r="J138" s="108"/>
      <c r="K138" s="108"/>
      <c r="L138" s="108"/>
      <c r="M138" s="109" t="s">
        <v>181</v>
      </c>
      <c r="N138" s="109"/>
      <c r="O138" s="109"/>
      <c r="P138" s="109"/>
    </row>
    <row r="139" spans="1:35" ht="27" customHeight="1">
      <c r="C139" s="7"/>
    </row>
    <row r="140" spans="1:35" ht="28.5" customHeight="1">
      <c r="A140" s="11">
        <v>6</v>
      </c>
      <c r="B140" s="110" t="s">
        <v>192</v>
      </c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30"/>
      <c r="N140" s="30"/>
      <c r="O140" s="30"/>
      <c r="P140" s="30"/>
      <c r="Q140" s="30"/>
      <c r="R140" s="31"/>
      <c r="S140" s="32"/>
      <c r="T140" s="31"/>
      <c r="U140" s="32"/>
      <c r="V140" s="32"/>
      <c r="W140" s="15"/>
      <c r="X140" s="15"/>
      <c r="Y140" s="7"/>
    </row>
    <row r="141" spans="1:35" ht="28.5" customHeight="1">
      <c r="A141" s="33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37"/>
      <c r="N141" s="37"/>
      <c r="O141" s="37"/>
      <c r="P141" s="37"/>
      <c r="Q141" s="37"/>
      <c r="R141" s="38"/>
      <c r="S141" s="39"/>
      <c r="T141" s="38"/>
      <c r="U141" s="39"/>
      <c r="V141" s="39"/>
      <c r="Y141" s="7"/>
    </row>
    <row r="142" spans="1:35" ht="30.75" customHeight="1">
      <c r="A142" s="33"/>
      <c r="B142" s="95" t="s">
        <v>193</v>
      </c>
      <c r="C142" s="95"/>
      <c r="D142" s="95"/>
      <c r="E142" s="95"/>
      <c r="F142" s="95"/>
      <c r="G142" s="95"/>
      <c r="H142" s="94" t="s">
        <v>3</v>
      </c>
      <c r="I142" s="94"/>
      <c r="J142" s="4" t="s">
        <v>4</v>
      </c>
      <c r="K142" s="69"/>
      <c r="L142" s="69"/>
      <c r="M142" s="37"/>
      <c r="N142" s="37"/>
      <c r="O142" s="37"/>
      <c r="P142" s="37"/>
      <c r="Q142" s="37"/>
      <c r="R142" s="38"/>
      <c r="S142" s="39"/>
      <c r="T142" s="38"/>
      <c r="U142" s="39"/>
      <c r="V142" s="39"/>
      <c r="Y142" s="7"/>
      <c r="Z142" s="7"/>
      <c r="AA142" s="7"/>
      <c r="AB142" s="7"/>
      <c r="AC142" s="7"/>
      <c r="AE142" s="70"/>
      <c r="AF142" s="70"/>
      <c r="AG142" s="70"/>
      <c r="AH142" s="70"/>
      <c r="AI142" s="70"/>
    </row>
    <row r="143" spans="1:35" ht="30.75" customHeight="1">
      <c r="A143" s="33"/>
      <c r="B143" s="96" t="s">
        <v>194</v>
      </c>
      <c r="C143" s="96"/>
      <c r="D143" s="96"/>
      <c r="E143" s="96"/>
      <c r="F143" s="96"/>
      <c r="G143" s="96"/>
      <c r="H143" s="96" t="s">
        <v>195</v>
      </c>
      <c r="I143" s="96"/>
      <c r="J143" s="96"/>
      <c r="K143" s="96"/>
      <c r="L143" s="96"/>
      <c r="M143" s="96"/>
      <c r="N143" s="96"/>
      <c r="O143" s="97" t="s">
        <v>56</v>
      </c>
      <c r="P143" s="97"/>
      <c r="Q143" s="97"/>
      <c r="R143" s="97"/>
      <c r="S143" s="97"/>
      <c r="T143" s="97"/>
      <c r="U143" s="85" t="s">
        <v>196</v>
      </c>
      <c r="V143" s="85"/>
      <c r="W143" s="85"/>
      <c r="X143" s="85"/>
      <c r="Y143" s="7"/>
      <c r="Z143" s="7"/>
      <c r="AA143" s="7"/>
      <c r="AB143" s="7"/>
      <c r="AC143" s="7"/>
      <c r="AE143" s="70"/>
      <c r="AF143" s="70"/>
      <c r="AG143" s="70"/>
      <c r="AH143" s="70"/>
      <c r="AI143" s="70"/>
    </row>
    <row r="144" spans="1:35" ht="30.75" customHeight="1">
      <c r="A144" s="33"/>
      <c r="B144" s="98" t="s">
        <v>197</v>
      </c>
      <c r="C144" s="99"/>
      <c r="D144" s="99"/>
      <c r="E144" s="99"/>
      <c r="F144" s="99"/>
      <c r="G144" s="100"/>
      <c r="H144" s="101" t="s">
        <v>246</v>
      </c>
      <c r="I144" s="101"/>
      <c r="J144" s="101"/>
      <c r="K144" s="101"/>
      <c r="L144" s="101"/>
      <c r="M144" s="101"/>
      <c r="N144" s="101"/>
      <c r="O144" s="102" t="s">
        <v>198</v>
      </c>
      <c r="P144" s="102"/>
      <c r="Q144" s="102"/>
      <c r="R144" s="102"/>
      <c r="S144" s="102"/>
      <c r="T144" s="102"/>
      <c r="U144" s="80" t="s">
        <v>199</v>
      </c>
      <c r="V144" s="80"/>
      <c r="W144" s="80"/>
      <c r="X144" s="80"/>
      <c r="Y144" s="7"/>
      <c r="Z144" s="7"/>
      <c r="AA144" s="7"/>
      <c r="AB144" s="7"/>
      <c r="AC144" s="7"/>
      <c r="AE144" s="70"/>
      <c r="AF144" s="70"/>
      <c r="AG144" s="70"/>
      <c r="AH144" s="70"/>
      <c r="AI144" s="70"/>
    </row>
    <row r="145" spans="1:35" ht="30.75" customHeight="1">
      <c r="A145" s="33"/>
      <c r="B145" s="103" t="s">
        <v>200</v>
      </c>
      <c r="C145" s="104"/>
      <c r="D145" s="104"/>
      <c r="E145" s="104"/>
      <c r="F145" s="104"/>
      <c r="G145" s="105"/>
      <c r="H145" s="101"/>
      <c r="I145" s="101"/>
      <c r="J145" s="101"/>
      <c r="K145" s="101"/>
      <c r="L145" s="101"/>
      <c r="M145" s="101"/>
      <c r="N145" s="101"/>
      <c r="O145" s="102"/>
      <c r="P145" s="102"/>
      <c r="Q145" s="102"/>
      <c r="R145" s="102"/>
      <c r="S145" s="102"/>
      <c r="T145" s="102"/>
      <c r="U145" s="80"/>
      <c r="V145" s="80"/>
      <c r="W145" s="80"/>
      <c r="X145" s="80"/>
      <c r="Y145" s="7"/>
      <c r="Z145" s="7"/>
      <c r="AA145" s="7"/>
      <c r="AB145" s="7"/>
      <c r="AC145" s="7"/>
      <c r="AE145" s="70"/>
      <c r="AF145" s="70"/>
      <c r="AG145" s="70"/>
      <c r="AH145" s="70"/>
      <c r="AI145" s="70"/>
    </row>
    <row r="146" spans="1:35" ht="28.5" customHeight="1">
      <c r="A146" s="33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37"/>
      <c r="N146" s="37"/>
      <c r="O146" s="37"/>
      <c r="P146" s="37"/>
      <c r="Q146" s="37"/>
      <c r="R146" s="38"/>
      <c r="S146" s="39"/>
      <c r="T146" s="38"/>
      <c r="U146" s="39"/>
      <c r="V146" s="39"/>
      <c r="Y146" s="7"/>
      <c r="Z146" s="7"/>
      <c r="AA146" s="7"/>
      <c r="AB146" s="7"/>
      <c r="AC146" s="7"/>
      <c r="AE146" s="71"/>
      <c r="AF146" s="71"/>
    </row>
    <row r="147" spans="1:35" s="73" customFormat="1" ht="30.75" customHeight="1">
      <c r="A147" s="33"/>
      <c r="B147" s="95" t="s">
        <v>201</v>
      </c>
      <c r="C147" s="95"/>
      <c r="D147" s="95"/>
      <c r="E147" s="95"/>
      <c r="F147" s="95"/>
      <c r="G147" s="95"/>
      <c r="H147" s="94" t="s">
        <v>3</v>
      </c>
      <c r="I147" s="94"/>
      <c r="J147" s="4" t="s">
        <v>4</v>
      </c>
      <c r="K147" s="69"/>
      <c r="L147" s="69"/>
      <c r="M147" s="37"/>
      <c r="N147" s="37"/>
      <c r="O147" s="37"/>
      <c r="P147" s="37"/>
      <c r="Q147" s="37"/>
      <c r="R147" s="38"/>
      <c r="S147" s="72"/>
      <c r="T147" s="38"/>
      <c r="U147" s="72"/>
      <c r="V147" s="72"/>
      <c r="Y147" s="7"/>
      <c r="Z147" s="7"/>
      <c r="AA147" s="7"/>
      <c r="AB147" s="7"/>
      <c r="AC147" s="7"/>
      <c r="AD147"/>
      <c r="AE147" s="74"/>
      <c r="AF147" s="74"/>
      <c r="AG147" s="74"/>
      <c r="AH147" s="74"/>
      <c r="AI147" s="74"/>
    </row>
    <row r="148" spans="1:35" s="73" customFormat="1" ht="30.75" customHeight="1">
      <c r="A148" s="33"/>
      <c r="B148" s="96" t="s">
        <v>202</v>
      </c>
      <c r="C148" s="96"/>
      <c r="D148" s="96"/>
      <c r="E148" s="96"/>
      <c r="F148" s="96"/>
      <c r="G148" s="96"/>
      <c r="H148" s="96" t="s">
        <v>203</v>
      </c>
      <c r="I148" s="96"/>
      <c r="J148" s="96"/>
      <c r="K148" s="96"/>
      <c r="L148" s="96" t="s">
        <v>204</v>
      </c>
      <c r="M148" s="96"/>
      <c r="N148" s="96"/>
      <c r="O148" s="96"/>
      <c r="P148" s="97" t="s">
        <v>205</v>
      </c>
      <c r="Q148" s="97"/>
      <c r="R148" s="97"/>
      <c r="S148" s="97"/>
      <c r="T148" s="97"/>
      <c r="U148" s="97"/>
      <c r="V148" s="97"/>
      <c r="W148" s="97"/>
      <c r="X148" s="97"/>
      <c r="Y148" s="7"/>
      <c r="Z148" s="7"/>
      <c r="AA148" s="7"/>
      <c r="AB148" s="7"/>
      <c r="AC148" s="7"/>
      <c r="AD148"/>
      <c r="AE148" s="74"/>
      <c r="AF148" s="74"/>
      <c r="AG148" s="74"/>
      <c r="AH148" s="74"/>
      <c r="AI148" s="74"/>
    </row>
    <row r="149" spans="1:35" s="73" customFormat="1" ht="30.75" customHeight="1">
      <c r="A149" s="33"/>
      <c r="B149" s="90" t="s">
        <v>206</v>
      </c>
      <c r="C149" s="90"/>
      <c r="D149" s="90"/>
      <c r="E149" s="90"/>
      <c r="F149" s="90"/>
      <c r="G149" s="90"/>
      <c r="H149" s="91" t="s">
        <v>207</v>
      </c>
      <c r="I149" s="91"/>
      <c r="J149" s="91"/>
      <c r="K149" s="91"/>
      <c r="L149" s="91" t="s">
        <v>208</v>
      </c>
      <c r="M149" s="91"/>
      <c r="N149" s="91"/>
      <c r="O149" s="91"/>
      <c r="P149" s="90" t="s">
        <v>209</v>
      </c>
      <c r="Q149" s="90"/>
      <c r="R149" s="90"/>
      <c r="S149" s="90"/>
      <c r="T149" s="90"/>
      <c r="U149" s="90"/>
      <c r="V149" s="90"/>
      <c r="W149" s="90"/>
      <c r="X149" s="90"/>
      <c r="Y149" s="7"/>
      <c r="Z149" s="7"/>
      <c r="AA149" s="7"/>
      <c r="AB149" s="7"/>
      <c r="AC149" s="7"/>
      <c r="AD149"/>
      <c r="AE149" s="74"/>
      <c r="AF149" s="74"/>
      <c r="AG149" s="74"/>
      <c r="AH149" s="74"/>
      <c r="AI149" s="74"/>
    </row>
    <row r="150" spans="1:35" s="73" customFormat="1" ht="30.75" customHeight="1">
      <c r="A150" s="33"/>
      <c r="B150" s="90" t="s">
        <v>210</v>
      </c>
      <c r="C150" s="90"/>
      <c r="D150" s="90"/>
      <c r="E150" s="90"/>
      <c r="F150" s="90"/>
      <c r="G150" s="90"/>
      <c r="H150" s="91" t="s">
        <v>211</v>
      </c>
      <c r="I150" s="91"/>
      <c r="J150" s="91"/>
      <c r="K150" s="91"/>
      <c r="L150" s="91" t="s">
        <v>208</v>
      </c>
      <c r="M150" s="91"/>
      <c r="N150" s="91"/>
      <c r="O150" s="91"/>
      <c r="P150" s="90" t="s">
        <v>212</v>
      </c>
      <c r="Q150" s="90"/>
      <c r="R150" s="90"/>
      <c r="S150" s="90"/>
      <c r="T150" s="90"/>
      <c r="U150" s="90"/>
      <c r="V150" s="90"/>
      <c r="W150" s="90"/>
      <c r="X150" s="90"/>
      <c r="Y150" s="7"/>
      <c r="Z150" s="7"/>
      <c r="AA150" s="7"/>
      <c r="AB150" s="7"/>
      <c r="AC150" s="7"/>
      <c r="AD150"/>
      <c r="AE150" s="74"/>
      <c r="AF150" s="74"/>
      <c r="AG150" s="74"/>
      <c r="AH150" s="74"/>
      <c r="AI150" s="74"/>
    </row>
    <row r="151" spans="1:35" s="73" customFormat="1" ht="30.75" customHeight="1">
      <c r="A151" s="33"/>
      <c r="B151" s="90" t="s">
        <v>213</v>
      </c>
      <c r="C151" s="90"/>
      <c r="D151" s="90"/>
      <c r="E151" s="90"/>
      <c r="F151" s="90"/>
      <c r="G151" s="90"/>
      <c r="H151" s="91" t="s">
        <v>214</v>
      </c>
      <c r="I151" s="91"/>
      <c r="J151" s="91"/>
      <c r="K151" s="91"/>
      <c r="L151" s="91" t="s">
        <v>208</v>
      </c>
      <c r="M151" s="91"/>
      <c r="N151" s="91"/>
      <c r="O151" s="91"/>
      <c r="P151" s="90" t="s">
        <v>215</v>
      </c>
      <c r="Q151" s="90"/>
      <c r="R151" s="90"/>
      <c r="S151" s="90"/>
      <c r="T151" s="90"/>
      <c r="U151" s="90"/>
      <c r="V151" s="90"/>
      <c r="W151" s="90"/>
      <c r="X151" s="90"/>
      <c r="Y151" s="7"/>
      <c r="Z151" s="7"/>
      <c r="AA151" s="7"/>
      <c r="AB151" s="7"/>
      <c r="AC151" s="7"/>
      <c r="AD151"/>
      <c r="AE151" s="74"/>
      <c r="AF151" s="74"/>
      <c r="AG151" s="74"/>
      <c r="AH151" s="74"/>
      <c r="AI151" s="74"/>
    </row>
    <row r="152" spans="1:35" ht="29.25" customHeight="1">
      <c r="B152" s="75"/>
      <c r="C152" s="75"/>
      <c r="D152" s="75"/>
      <c r="E152" s="76"/>
      <c r="F152" s="76"/>
      <c r="G152" s="76"/>
      <c r="H152" s="76"/>
      <c r="I152" s="76"/>
      <c r="J152" s="76"/>
      <c r="K152" s="76"/>
      <c r="L152" s="76"/>
      <c r="P152" s="76"/>
      <c r="Q152" s="77"/>
      <c r="R152" s="77"/>
      <c r="S152" s="77"/>
      <c r="T152" s="76"/>
      <c r="U152" s="76"/>
      <c r="V152" s="76"/>
      <c r="Y152" s="7"/>
      <c r="Z152" s="7"/>
      <c r="AA152" s="7"/>
      <c r="AB152" s="7"/>
      <c r="AC152" s="7"/>
    </row>
    <row r="153" spans="1:35" ht="30" customHeight="1">
      <c r="B153" s="92" t="s">
        <v>216</v>
      </c>
      <c r="C153" s="93"/>
      <c r="D153" s="93"/>
      <c r="E153" s="93"/>
      <c r="F153" t="s">
        <v>217</v>
      </c>
      <c r="M153" s="94" t="s">
        <v>3</v>
      </c>
      <c r="N153" s="94"/>
      <c r="O153" s="4" t="s">
        <v>4</v>
      </c>
      <c r="P153" s="78"/>
      <c r="Q153" s="79"/>
      <c r="R153" s="79"/>
      <c r="S153" s="79"/>
      <c r="T153" s="79"/>
      <c r="U153" s="79"/>
      <c r="V153" s="79"/>
      <c r="Y153" s="7"/>
      <c r="Z153" s="7"/>
      <c r="AA153" s="7"/>
      <c r="AB153" s="7"/>
      <c r="AC153" s="7"/>
    </row>
    <row r="154" spans="1:35" ht="25" customHeight="1">
      <c r="B154" s="85" t="s">
        <v>131</v>
      </c>
      <c r="C154" s="85"/>
      <c r="D154" s="85"/>
      <c r="E154" s="85"/>
      <c r="F154" s="85"/>
      <c r="G154" s="85"/>
      <c r="H154" s="86" t="s">
        <v>218</v>
      </c>
      <c r="I154" s="87"/>
      <c r="J154" s="87"/>
      <c r="K154" s="87"/>
      <c r="L154" s="87"/>
      <c r="M154" s="87"/>
      <c r="N154" s="87"/>
      <c r="O154" s="88" t="s">
        <v>56</v>
      </c>
      <c r="P154" s="88"/>
      <c r="Q154" s="88"/>
      <c r="R154" s="88"/>
      <c r="S154" s="88"/>
      <c r="T154" s="88"/>
      <c r="U154" s="87" t="s">
        <v>196</v>
      </c>
      <c r="V154" s="87"/>
      <c r="W154" s="87"/>
      <c r="X154" s="89"/>
      <c r="Y154" s="7"/>
      <c r="Z154" s="7"/>
      <c r="AA154" s="7"/>
      <c r="AB154" s="7"/>
      <c r="AC154" s="7"/>
    </row>
    <row r="155" spans="1:35" ht="25" customHeight="1">
      <c r="B155" s="80" t="s">
        <v>219</v>
      </c>
      <c r="C155" s="80"/>
      <c r="D155" s="80"/>
      <c r="E155" s="80"/>
      <c r="F155" s="80"/>
      <c r="G155" s="80"/>
      <c r="H155" s="81" t="s">
        <v>220</v>
      </c>
      <c r="I155" s="81"/>
      <c r="J155" s="81"/>
      <c r="K155" s="81"/>
      <c r="L155" s="81"/>
      <c r="M155" s="81"/>
      <c r="N155" s="81"/>
      <c r="O155" s="83" t="s">
        <v>221</v>
      </c>
      <c r="P155" s="84"/>
      <c r="Q155" s="84"/>
      <c r="R155" s="84"/>
      <c r="S155" s="84"/>
      <c r="T155" s="84"/>
      <c r="U155" s="82" t="s">
        <v>222</v>
      </c>
      <c r="V155" s="82"/>
      <c r="W155" s="82"/>
      <c r="X155" s="82"/>
      <c r="Y155" s="7"/>
      <c r="Z155" s="7"/>
      <c r="AA155" s="7"/>
      <c r="AB155" s="7"/>
      <c r="AC155" s="7"/>
    </row>
    <row r="156" spans="1:35" ht="25" customHeight="1">
      <c r="B156" s="80" t="s">
        <v>223</v>
      </c>
      <c r="C156" s="80"/>
      <c r="D156" s="80"/>
      <c r="E156" s="80"/>
      <c r="F156" s="80"/>
      <c r="G156" s="80"/>
      <c r="H156" s="81" t="s">
        <v>224</v>
      </c>
      <c r="I156" s="81"/>
      <c r="J156" s="81"/>
      <c r="K156" s="81"/>
      <c r="L156" s="81"/>
      <c r="M156" s="81"/>
      <c r="N156" s="81"/>
      <c r="O156" s="81" t="s">
        <v>225</v>
      </c>
      <c r="P156" s="81"/>
      <c r="Q156" s="81"/>
      <c r="R156" s="81"/>
      <c r="S156" s="81"/>
      <c r="T156" s="81"/>
      <c r="U156" s="82" t="s">
        <v>226</v>
      </c>
      <c r="V156" s="82"/>
      <c r="W156" s="82"/>
      <c r="X156" s="82"/>
      <c r="Y156" s="7"/>
      <c r="Z156" s="7"/>
      <c r="AA156" s="7"/>
      <c r="AB156" s="7"/>
      <c r="AC156" s="7"/>
    </row>
    <row r="157" spans="1:35" ht="32.25" customHeight="1">
      <c r="B157" s="80" t="s">
        <v>227</v>
      </c>
      <c r="C157" s="80"/>
      <c r="D157" s="80"/>
      <c r="E157" s="80"/>
      <c r="F157" s="80"/>
      <c r="G157" s="80"/>
      <c r="H157" s="83" t="s">
        <v>228</v>
      </c>
      <c r="I157" s="84"/>
      <c r="J157" s="84"/>
      <c r="K157" s="84"/>
      <c r="L157" s="84"/>
      <c r="M157" s="84"/>
      <c r="N157" s="84"/>
      <c r="O157" s="81" t="s">
        <v>229</v>
      </c>
      <c r="P157" s="81"/>
      <c r="Q157" s="81"/>
      <c r="R157" s="81"/>
      <c r="S157" s="81"/>
      <c r="T157" s="81"/>
      <c r="U157" s="82" t="s">
        <v>230</v>
      </c>
      <c r="V157" s="82"/>
      <c r="W157" s="82"/>
      <c r="X157" s="82"/>
      <c r="Y157" s="7"/>
      <c r="Z157" s="7"/>
      <c r="AA157" s="7"/>
      <c r="AB157" s="7"/>
      <c r="AC157" s="7"/>
    </row>
    <row r="158" spans="1:35" ht="25" customHeight="1">
      <c r="B158" s="80" t="s">
        <v>231</v>
      </c>
      <c r="C158" s="80"/>
      <c r="D158" s="80"/>
      <c r="E158" s="80"/>
      <c r="F158" s="80"/>
      <c r="G158" s="80"/>
      <c r="H158" s="83" t="s">
        <v>232</v>
      </c>
      <c r="I158" s="84"/>
      <c r="J158" s="84"/>
      <c r="K158" s="84"/>
      <c r="L158" s="84"/>
      <c r="M158" s="84"/>
      <c r="N158" s="84"/>
      <c r="O158" s="81" t="s">
        <v>233</v>
      </c>
      <c r="P158" s="81"/>
      <c r="Q158" s="81"/>
      <c r="R158" s="81"/>
      <c r="S158" s="81"/>
      <c r="T158" s="81"/>
      <c r="U158" s="82" t="s">
        <v>234</v>
      </c>
      <c r="V158" s="82"/>
      <c r="W158" s="82"/>
      <c r="X158" s="82"/>
      <c r="Y158" s="7"/>
      <c r="Z158" s="7"/>
      <c r="AA158" s="7"/>
      <c r="AB158" s="7"/>
      <c r="AC158" s="7"/>
    </row>
    <row r="159" spans="1:35" ht="25" customHeight="1">
      <c r="B159" s="80" t="s">
        <v>235</v>
      </c>
      <c r="C159" s="80"/>
      <c r="D159" s="80"/>
      <c r="E159" s="80"/>
      <c r="F159" s="80"/>
      <c r="G159" s="80"/>
      <c r="H159" s="81" t="s">
        <v>236</v>
      </c>
      <c r="I159" s="81"/>
      <c r="J159" s="81"/>
      <c r="K159" s="81"/>
      <c r="L159" s="81"/>
      <c r="M159" s="81"/>
      <c r="N159" s="81"/>
      <c r="O159" s="81" t="s">
        <v>237</v>
      </c>
      <c r="P159" s="81"/>
      <c r="Q159" s="81"/>
      <c r="R159" s="81"/>
      <c r="S159" s="81"/>
      <c r="T159" s="81"/>
      <c r="U159" s="82" t="s">
        <v>238</v>
      </c>
      <c r="V159" s="82"/>
      <c r="W159" s="82"/>
      <c r="X159" s="82"/>
      <c r="Y159" s="7"/>
      <c r="Z159" s="7"/>
      <c r="AA159" s="7"/>
      <c r="AB159" s="7"/>
      <c r="AC159" s="7"/>
    </row>
    <row r="160" spans="1:35" ht="25" customHeight="1">
      <c r="B160" s="80" t="s">
        <v>239</v>
      </c>
      <c r="C160" s="80"/>
      <c r="D160" s="80"/>
      <c r="E160" s="80"/>
      <c r="F160" s="80"/>
      <c r="G160" s="80"/>
      <c r="H160" s="81" t="s">
        <v>240</v>
      </c>
      <c r="I160" s="81"/>
      <c r="J160" s="81"/>
      <c r="K160" s="81"/>
      <c r="L160" s="81"/>
      <c r="M160" s="81"/>
      <c r="N160" s="81"/>
      <c r="O160" s="81" t="s">
        <v>247</v>
      </c>
      <c r="P160" s="81"/>
      <c r="Q160" s="81"/>
      <c r="R160" s="81"/>
      <c r="S160" s="81"/>
      <c r="T160" s="81"/>
      <c r="U160" s="82" t="s">
        <v>241</v>
      </c>
      <c r="V160" s="82"/>
      <c r="W160" s="82"/>
      <c r="X160" s="82"/>
      <c r="Y160" s="7"/>
      <c r="Z160" s="7"/>
      <c r="AA160" s="7"/>
      <c r="AB160" s="7"/>
      <c r="AC160" s="7"/>
    </row>
    <row r="161" spans="2:29" ht="25" customHeight="1">
      <c r="B161" s="80" t="s">
        <v>242</v>
      </c>
      <c r="C161" s="80"/>
      <c r="D161" s="80"/>
      <c r="E161" s="80"/>
      <c r="F161" s="80"/>
      <c r="G161" s="80"/>
      <c r="H161" s="81" t="s">
        <v>243</v>
      </c>
      <c r="I161" s="81"/>
      <c r="J161" s="81"/>
      <c r="K161" s="81"/>
      <c r="L161" s="81"/>
      <c r="M161" s="81"/>
      <c r="N161" s="81"/>
      <c r="O161" s="81" t="s">
        <v>244</v>
      </c>
      <c r="P161" s="81"/>
      <c r="Q161" s="81"/>
      <c r="R161" s="81"/>
      <c r="S161" s="81"/>
      <c r="T161" s="81"/>
      <c r="U161" s="82" t="s">
        <v>245</v>
      </c>
      <c r="V161" s="82"/>
      <c r="W161" s="82"/>
      <c r="X161" s="82"/>
      <c r="Y161" s="7"/>
      <c r="Z161" s="7"/>
      <c r="AA161" s="7"/>
      <c r="AB161" s="7"/>
      <c r="AC161" s="7"/>
    </row>
    <row r="162" spans="2:29" ht="9" customHeight="1"/>
    <row r="166" spans="2:29" ht="23.25" customHeight="1"/>
    <row r="167" spans="2:29" ht="23.25" customHeight="1"/>
    <row r="168" spans="2:29" ht="23.25" customHeight="1"/>
    <row r="169" spans="2:29" ht="23.25" customHeight="1"/>
    <row r="170" spans="2:29" ht="23.25" customHeight="1"/>
    <row r="171" spans="2:29" ht="23.25" customHeight="1"/>
    <row r="172" spans="2:29" ht="23.25" customHeight="1"/>
    <row r="173" spans="2:29" ht="23.25" customHeight="1"/>
    <row r="174" spans="2:29" ht="23.25" customHeight="1"/>
    <row r="175" spans="2:29" ht="23.25" customHeight="1"/>
    <row r="176" spans="2:29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</sheetData>
  <mergeCells count="428">
    <mergeCell ref="Y1:AC3"/>
    <mergeCell ref="C2:X2"/>
    <mergeCell ref="B4:E4"/>
    <mergeCell ref="F4:G4"/>
    <mergeCell ref="B5:C5"/>
    <mergeCell ref="D5:H5"/>
    <mergeCell ref="I5:J5"/>
    <mergeCell ref="K5:P5"/>
    <mergeCell ref="Q5:R5"/>
    <mergeCell ref="S5:X5"/>
    <mergeCell ref="K8:P8"/>
    <mergeCell ref="Q8:R8"/>
    <mergeCell ref="S8:X8"/>
    <mergeCell ref="I9:J9"/>
    <mergeCell ref="K9:P9"/>
    <mergeCell ref="Q9:R9"/>
    <mergeCell ref="S9:X9"/>
    <mergeCell ref="B6:C9"/>
    <mergeCell ref="D6:H9"/>
    <mergeCell ref="I6:J7"/>
    <mergeCell ref="K6:P6"/>
    <mergeCell ref="Q6:R6"/>
    <mergeCell ref="S6:X6"/>
    <mergeCell ref="K7:P7"/>
    <mergeCell ref="Q7:R7"/>
    <mergeCell ref="S7:X7"/>
    <mergeCell ref="I8:J8"/>
    <mergeCell ref="J32:K32"/>
    <mergeCell ref="L32:M32"/>
    <mergeCell ref="B33:C33"/>
    <mergeCell ref="D33:E33"/>
    <mergeCell ref="F33:G33"/>
    <mergeCell ref="H33:I33"/>
    <mergeCell ref="J33:K33"/>
    <mergeCell ref="L33:M33"/>
    <mergeCell ref="B29:F29"/>
    <mergeCell ref="B31:G31"/>
    <mergeCell ref="H31:I31"/>
    <mergeCell ref="B32:C32"/>
    <mergeCell ref="D32:E32"/>
    <mergeCell ref="F32:G32"/>
    <mergeCell ref="H32:I32"/>
    <mergeCell ref="J36:K36"/>
    <mergeCell ref="L36:M36"/>
    <mergeCell ref="B35:C35"/>
    <mergeCell ref="D35:E35"/>
    <mergeCell ref="F35:G35"/>
    <mergeCell ref="H35:I35"/>
    <mergeCell ref="J35:K35"/>
    <mergeCell ref="L35:M35"/>
    <mergeCell ref="B34:C34"/>
    <mergeCell ref="D34:E34"/>
    <mergeCell ref="F34:G34"/>
    <mergeCell ref="H34:I34"/>
    <mergeCell ref="J34:K34"/>
    <mergeCell ref="L34:M34"/>
    <mergeCell ref="B38:G38"/>
    <mergeCell ref="H38:I38"/>
    <mergeCell ref="B39:C39"/>
    <mergeCell ref="D39:E39"/>
    <mergeCell ref="F39:G39"/>
    <mergeCell ref="H39:I39"/>
    <mergeCell ref="B36:C36"/>
    <mergeCell ref="D36:E36"/>
    <mergeCell ref="F36:G36"/>
    <mergeCell ref="H36:I36"/>
    <mergeCell ref="V39:W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J39:K39"/>
    <mergeCell ref="L39:M39"/>
    <mergeCell ref="N39:O39"/>
    <mergeCell ref="P39:Q39"/>
    <mergeCell ref="R39:S39"/>
    <mergeCell ref="T39:U39"/>
    <mergeCell ref="T40:U40"/>
    <mergeCell ref="V40:W40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B42:C42"/>
    <mergeCell ref="D42:E42"/>
    <mergeCell ref="F42:G42"/>
    <mergeCell ref="H42:I42"/>
    <mergeCell ref="J42:K42"/>
    <mergeCell ref="L42:M42"/>
    <mergeCell ref="N42:O42"/>
    <mergeCell ref="L54:Q54"/>
    <mergeCell ref="N43:O43"/>
    <mergeCell ref="P43:Q43"/>
    <mergeCell ref="R43:S43"/>
    <mergeCell ref="T43:U43"/>
    <mergeCell ref="V43:W43"/>
    <mergeCell ref="B44:O44"/>
    <mergeCell ref="P42:Q42"/>
    <mergeCell ref="R42:S42"/>
    <mergeCell ref="T42:U42"/>
    <mergeCell ref="V42:W42"/>
    <mergeCell ref="B43:C43"/>
    <mergeCell ref="D43:E43"/>
    <mergeCell ref="F43:G43"/>
    <mergeCell ref="H43:I43"/>
    <mergeCell ref="J43:K43"/>
    <mergeCell ref="L43:M43"/>
    <mergeCell ref="B56:E56"/>
    <mergeCell ref="F56:G56"/>
    <mergeCell ref="C57:D57"/>
    <mergeCell ref="E57:F57"/>
    <mergeCell ref="G57:H57"/>
    <mergeCell ref="I57:J57"/>
    <mergeCell ref="B51:G51"/>
    <mergeCell ref="B53:D53"/>
    <mergeCell ref="B54:C54"/>
    <mergeCell ref="D54:I54"/>
    <mergeCell ref="J54:K54"/>
    <mergeCell ref="K57:L57"/>
    <mergeCell ref="M57:N57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9:D59"/>
    <mergeCell ref="E59:F59"/>
    <mergeCell ref="G59:H59"/>
    <mergeCell ref="I59:J59"/>
    <mergeCell ref="K59:L59"/>
    <mergeCell ref="M59:N59"/>
    <mergeCell ref="O59:P59"/>
    <mergeCell ref="Q59:R59"/>
    <mergeCell ref="O60:P60"/>
    <mergeCell ref="Q60:R60"/>
    <mergeCell ref="C61:D61"/>
    <mergeCell ref="E61:F61"/>
    <mergeCell ref="G61:H61"/>
    <mergeCell ref="I61:J61"/>
    <mergeCell ref="K61:L61"/>
    <mergeCell ref="M61:N61"/>
    <mergeCell ref="O61:P61"/>
    <mergeCell ref="Q61:R61"/>
    <mergeCell ref="C60:D60"/>
    <mergeCell ref="E60:F60"/>
    <mergeCell ref="G60:H60"/>
    <mergeCell ref="I60:J60"/>
    <mergeCell ref="K60:L60"/>
    <mergeCell ref="M60:N60"/>
    <mergeCell ref="B66:E66"/>
    <mergeCell ref="F66:L66"/>
    <mergeCell ref="M66:O66"/>
    <mergeCell ref="P66:Q66"/>
    <mergeCell ref="B68:F68"/>
    <mergeCell ref="B70:E70"/>
    <mergeCell ref="F70:O70"/>
    <mergeCell ref="P70:Q70"/>
    <mergeCell ref="O62:P62"/>
    <mergeCell ref="Q62:R62"/>
    <mergeCell ref="B64:G64"/>
    <mergeCell ref="H64:I64"/>
    <mergeCell ref="B65:E65"/>
    <mergeCell ref="F65:L65"/>
    <mergeCell ref="M65:O65"/>
    <mergeCell ref="P65:Q65"/>
    <mergeCell ref="C62:D62"/>
    <mergeCell ref="E62:F62"/>
    <mergeCell ref="G62:H62"/>
    <mergeCell ref="I62:J62"/>
    <mergeCell ref="K62:L62"/>
    <mergeCell ref="M62:N62"/>
    <mergeCell ref="B73:I73"/>
    <mergeCell ref="J73:O73"/>
    <mergeCell ref="P73:Q73"/>
    <mergeCell ref="B74:I74"/>
    <mergeCell ref="J74:O74"/>
    <mergeCell ref="P74:Q74"/>
    <mergeCell ref="B71:I71"/>
    <mergeCell ref="J71:O71"/>
    <mergeCell ref="P71:Q71"/>
    <mergeCell ref="B72:I72"/>
    <mergeCell ref="J72:O72"/>
    <mergeCell ref="P72:Q72"/>
    <mergeCell ref="B77:I77"/>
    <mergeCell ref="J77:O77"/>
    <mergeCell ref="P77:Q77"/>
    <mergeCell ref="B78:I78"/>
    <mergeCell ref="J78:O78"/>
    <mergeCell ref="P78:Q78"/>
    <mergeCell ref="B75:I75"/>
    <mergeCell ref="J75:O75"/>
    <mergeCell ref="P75:Q75"/>
    <mergeCell ref="B76:I76"/>
    <mergeCell ref="J76:O76"/>
    <mergeCell ref="P76:Q76"/>
    <mergeCell ref="B82:I82"/>
    <mergeCell ref="J82:N82"/>
    <mergeCell ref="O82:S82"/>
    <mergeCell ref="T82:V82"/>
    <mergeCell ref="B84:I84"/>
    <mergeCell ref="J84:K84"/>
    <mergeCell ref="O84:R84"/>
    <mergeCell ref="S84:T84"/>
    <mergeCell ref="B80:G80"/>
    <mergeCell ref="H80:I80"/>
    <mergeCell ref="B81:I81"/>
    <mergeCell ref="J81:N81"/>
    <mergeCell ref="O81:S81"/>
    <mergeCell ref="T81:V81"/>
    <mergeCell ref="B89:G89"/>
    <mergeCell ref="H89:M89"/>
    <mergeCell ref="O89:U89"/>
    <mergeCell ref="V89:W89"/>
    <mergeCell ref="B90:G90"/>
    <mergeCell ref="H90:M90"/>
    <mergeCell ref="O90:S90"/>
    <mergeCell ref="T90:X90"/>
    <mergeCell ref="B85:I85"/>
    <mergeCell ref="O85:U85"/>
    <mergeCell ref="B86:I86"/>
    <mergeCell ref="O86:U86"/>
    <mergeCell ref="B88:F88"/>
    <mergeCell ref="G88:H88"/>
    <mergeCell ref="B93:G93"/>
    <mergeCell ref="H93:M93"/>
    <mergeCell ref="B94:G94"/>
    <mergeCell ref="H94:M94"/>
    <mergeCell ref="O94:U94"/>
    <mergeCell ref="V94:W94"/>
    <mergeCell ref="B91:G91"/>
    <mergeCell ref="H91:M91"/>
    <mergeCell ref="O91:S91"/>
    <mergeCell ref="T91:X91"/>
    <mergeCell ref="B92:G92"/>
    <mergeCell ref="H92:M92"/>
    <mergeCell ref="T97:X97"/>
    <mergeCell ref="B98:G98"/>
    <mergeCell ref="H98:M98"/>
    <mergeCell ref="O98:S98"/>
    <mergeCell ref="T98:X98"/>
    <mergeCell ref="B95:G95"/>
    <mergeCell ref="H95:M95"/>
    <mergeCell ref="O95:S95"/>
    <mergeCell ref="T95:X95"/>
    <mergeCell ref="B96:G96"/>
    <mergeCell ref="H96:M96"/>
    <mergeCell ref="O96:S96"/>
    <mergeCell ref="T96:X96"/>
    <mergeCell ref="B99:G99"/>
    <mergeCell ref="H99:M99"/>
    <mergeCell ref="B100:G100"/>
    <mergeCell ref="H100:M100"/>
    <mergeCell ref="B101:G101"/>
    <mergeCell ref="H101:M101"/>
    <mergeCell ref="B97:G97"/>
    <mergeCell ref="H97:M97"/>
    <mergeCell ref="O97:S97"/>
    <mergeCell ref="B103:G103"/>
    <mergeCell ref="H103:M103"/>
    <mergeCell ref="O103:S103"/>
    <mergeCell ref="T103:X103"/>
    <mergeCell ref="B104:G104"/>
    <mergeCell ref="H104:M104"/>
    <mergeCell ref="O101:U101"/>
    <mergeCell ref="V101:W101"/>
    <mergeCell ref="B102:G102"/>
    <mergeCell ref="H102:M102"/>
    <mergeCell ref="O102:S102"/>
    <mergeCell ref="T102:X102"/>
    <mergeCell ref="S109:V111"/>
    <mergeCell ref="K110:N110"/>
    <mergeCell ref="O110:O111"/>
    <mergeCell ref="P110:P111"/>
    <mergeCell ref="Q110:Q111"/>
    <mergeCell ref="R110:R111"/>
    <mergeCell ref="K111:L111"/>
    <mergeCell ref="M111:N111"/>
    <mergeCell ref="B106:L106"/>
    <mergeCell ref="B108:E108"/>
    <mergeCell ref="F108:G108"/>
    <mergeCell ref="B109:B111"/>
    <mergeCell ref="C109:F111"/>
    <mergeCell ref="G109:J111"/>
    <mergeCell ref="K109:R109"/>
    <mergeCell ref="C114:F114"/>
    <mergeCell ref="G114:J114"/>
    <mergeCell ref="K114:L114"/>
    <mergeCell ref="M114:N114"/>
    <mergeCell ref="S114:V114"/>
    <mergeCell ref="B116:F116"/>
    <mergeCell ref="G116:H116"/>
    <mergeCell ref="C112:F112"/>
    <mergeCell ref="G112:J112"/>
    <mergeCell ref="K112:L112"/>
    <mergeCell ref="M112:N112"/>
    <mergeCell ref="S112:V112"/>
    <mergeCell ref="C113:F113"/>
    <mergeCell ref="G113:J113"/>
    <mergeCell ref="K113:L113"/>
    <mergeCell ref="M113:N113"/>
    <mergeCell ref="S113:V113"/>
    <mergeCell ref="B124:E124"/>
    <mergeCell ref="F124:K124"/>
    <mergeCell ref="B125:E125"/>
    <mergeCell ref="F125:K125"/>
    <mergeCell ref="B126:E126"/>
    <mergeCell ref="F126:K126"/>
    <mergeCell ref="B117:I117"/>
    <mergeCell ref="B118:I118"/>
    <mergeCell ref="B119:I119"/>
    <mergeCell ref="B121:L121"/>
    <mergeCell ref="B123:E123"/>
    <mergeCell ref="F123:G123"/>
    <mergeCell ref="B130:E130"/>
    <mergeCell ref="F130:K130"/>
    <mergeCell ref="B132:F132"/>
    <mergeCell ref="G132:H132"/>
    <mergeCell ref="B133:E133"/>
    <mergeCell ref="F133:H133"/>
    <mergeCell ref="I133:L133"/>
    <mergeCell ref="B127:E127"/>
    <mergeCell ref="F127:K127"/>
    <mergeCell ref="B128:E128"/>
    <mergeCell ref="F128:K128"/>
    <mergeCell ref="B129:E129"/>
    <mergeCell ref="F129:K129"/>
    <mergeCell ref="M133:P133"/>
    <mergeCell ref="B134:E134"/>
    <mergeCell ref="F134:H134"/>
    <mergeCell ref="I134:L134"/>
    <mergeCell ref="M134:P134"/>
    <mergeCell ref="B135:E135"/>
    <mergeCell ref="F135:H135"/>
    <mergeCell ref="I135:L135"/>
    <mergeCell ref="M135:P135"/>
    <mergeCell ref="B138:E138"/>
    <mergeCell ref="F138:H138"/>
    <mergeCell ref="I138:L138"/>
    <mergeCell ref="M138:P138"/>
    <mergeCell ref="B140:L140"/>
    <mergeCell ref="B142:G142"/>
    <mergeCell ref="H142:I142"/>
    <mergeCell ref="B136:E136"/>
    <mergeCell ref="F136:H136"/>
    <mergeCell ref="I136:L136"/>
    <mergeCell ref="M136:P136"/>
    <mergeCell ref="B137:E137"/>
    <mergeCell ref="F137:H137"/>
    <mergeCell ref="I137:L137"/>
    <mergeCell ref="M137:P137"/>
    <mergeCell ref="B147:G147"/>
    <mergeCell ref="H147:I147"/>
    <mergeCell ref="B148:G148"/>
    <mergeCell ref="H148:K148"/>
    <mergeCell ref="L148:O148"/>
    <mergeCell ref="P148:X148"/>
    <mergeCell ref="B143:G143"/>
    <mergeCell ref="H143:N143"/>
    <mergeCell ref="O143:T143"/>
    <mergeCell ref="U143:X143"/>
    <mergeCell ref="B144:G144"/>
    <mergeCell ref="H144:N145"/>
    <mergeCell ref="O144:T145"/>
    <mergeCell ref="U144:X145"/>
    <mergeCell ref="B145:G145"/>
    <mergeCell ref="B151:G151"/>
    <mergeCell ref="H151:K151"/>
    <mergeCell ref="L151:O151"/>
    <mergeCell ref="P151:X151"/>
    <mergeCell ref="B153:E153"/>
    <mergeCell ref="M153:N153"/>
    <mergeCell ref="B149:G149"/>
    <mergeCell ref="H149:K149"/>
    <mergeCell ref="L149:O149"/>
    <mergeCell ref="P149:X149"/>
    <mergeCell ref="B150:G150"/>
    <mergeCell ref="H150:K150"/>
    <mergeCell ref="L150:O150"/>
    <mergeCell ref="P150:X150"/>
    <mergeCell ref="B156:G156"/>
    <mergeCell ref="H156:N156"/>
    <mergeCell ref="O156:T156"/>
    <mergeCell ref="U156:X156"/>
    <mergeCell ref="B157:G157"/>
    <mergeCell ref="H157:N157"/>
    <mergeCell ref="O157:T157"/>
    <mergeCell ref="U157:X157"/>
    <mergeCell ref="B154:G154"/>
    <mergeCell ref="H154:N154"/>
    <mergeCell ref="O154:T154"/>
    <mergeCell ref="U154:X154"/>
    <mergeCell ref="B155:G155"/>
    <mergeCell ref="H155:N155"/>
    <mergeCell ref="O155:T155"/>
    <mergeCell ref="U155:X155"/>
    <mergeCell ref="B160:G160"/>
    <mergeCell ref="H160:N160"/>
    <mergeCell ref="O160:T160"/>
    <mergeCell ref="U160:X160"/>
    <mergeCell ref="B161:G161"/>
    <mergeCell ref="H161:N161"/>
    <mergeCell ref="O161:T161"/>
    <mergeCell ref="U161:X161"/>
    <mergeCell ref="B158:G158"/>
    <mergeCell ref="H158:N158"/>
    <mergeCell ref="O158:T158"/>
    <mergeCell ref="U158:X158"/>
    <mergeCell ref="B159:G159"/>
    <mergeCell ref="H159:N159"/>
    <mergeCell ref="O159:T159"/>
    <mergeCell ref="U159:X159"/>
  </mergeCells>
  <phoneticPr fontId="3"/>
  <hyperlinks>
    <hyperlink ref="Y110:AC120" location="目次!A1" display="目次に戻る"/>
    <hyperlink ref="Y131:AC131" location="目次!A1" display="目次に戻る"/>
    <hyperlink ref="Y140" location="目次!A1" display="目次に戻る"/>
    <hyperlink ref="Y147:AC151" location="目次!A1" display="目次に戻る"/>
    <hyperlink ref="Z147:AD151" location="目次!A1" display="目次に戻る"/>
    <hyperlink ref="Y142:AC145" location="目次!A1" display="目次に戻る"/>
    <hyperlink ref="Z142:AD145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7" fitToHeight="0" orientation="portrait" r:id="rId1"/>
  <rowBreaks count="5" manualBreakCount="5">
    <brk id="28" max="23" man="1"/>
    <brk id="50" max="23" man="1"/>
    <brk id="79" max="23" man="1"/>
    <brk id="105" max="23" man="1"/>
    <brk id="139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21高良</vt:lpstr>
      <vt:lpstr>'21高良'!Print_Area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2026-03-26T05:38:51Z</dcterms:created>
  <dcterms:modified xsi:type="dcterms:W3CDTF">2026-03-30T08:22:40Z</dcterms:modified>
</cp:coreProperties>
</file>