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/>
  <bookViews>
    <workbookView windowHeight="11500" windowWidth="19420" xWindow="-110" yWindow="-110"/>
  </bookViews>
  <sheets>
    <sheet r:id="rId1" name="23松島" sheetId="1"/>
  </sheets>
  <externalReferences>
    <externalReference r:id="rId2"/>
  </externalReferences>
  <definedNames>
    <definedName localSheetId="0" name="_xlnm.Print_Area">'23松島'!$A$1:$X$165</definedName>
    <definedName hidden="1" localSheetId="0" name="Z_818BF9DD_E155_4641_96DB_F10DCC046B31_.wvu.PrintArea">'23松島'!$A$1:$X$164</definedName>
    <definedName hidden="1" localSheetId="0" name="Z_E2552800_251D_41CA_A2CE_2AC49632D583_.wvu.PrintArea">'23松島'!$A$1:$X$165</definedName>
    <definedName hidden="1" localSheetId="0" name="Z_F7D6EA6B_8517_4614_A7B9_67C92B6F66B2_.wvu.PrintArea">'23松島'!$A$1:$X$165</definedName>
    <definedName name="協働大使">#REF!</definedName>
    <definedName name="協働大使名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6" i="1" l="1"/>
  <c r="P77" i="1" s="1"/>
  <c r="Q60" i="1"/>
  <c r="Q59" i="1"/>
  <c r="Q58" i="1"/>
  <c r="Q57" i="1"/>
  <c r="Q56" i="1"/>
  <c r="T41" i="1"/>
  <c r="V40" i="1" s="1"/>
  <c r="P41" i="1"/>
  <c r="R39" i="1" s="1"/>
  <c r="L41" i="1"/>
  <c r="N38" i="1" s="1"/>
  <c r="H41" i="1"/>
  <c r="J38" i="1" s="1"/>
  <c r="D41" i="1"/>
  <c r="F38" i="1" s="1"/>
  <c r="J39" i="1"/>
  <c r="V38" i="1"/>
  <c r="R38" i="1"/>
  <c r="L33" i="1"/>
  <c r="J33" i="1"/>
  <c r="H33" i="1"/>
  <c r="F33" i="1"/>
  <c r="D33" i="1"/>
  <c r="F39" i="1" l="1"/>
  <c r="N39" i="1"/>
  <c r="V39" i="1"/>
  <c r="F40" i="1"/>
  <c r="J40" i="1"/>
  <c r="R40" i="1"/>
  <c r="N40" i="1"/>
</calcChain>
</file>

<file path=xl/sharedStrings.xml><?xml version="1.0" encoding="utf-8"?>
<sst xmlns="http://schemas.openxmlformats.org/spreadsheetml/2006/main" count="388" uniqueCount="265">
  <si>
    <t>№</t>
    <phoneticPr fontId="4"/>
  </si>
  <si>
    <t>松島小学校区</t>
    <rPh sb="0" eb="2">
      <t>マツシマ</t>
    </rPh>
    <rPh sb="2" eb="5">
      <t>ショウガッコウ</t>
    </rPh>
    <phoneticPr fontId="4"/>
  </si>
  <si>
    <r>
      <t xml:space="preserve">校区域
</t>
    </r>
    <r>
      <rPr>
        <sz val="8"/>
        <color theme="1"/>
        <rFont val="ＭＳ Ｐ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4"/>
  </si>
  <si>
    <t>R7.11.1</t>
  </si>
  <si>
    <t>現在</t>
    <rPh sb="0" eb="2">
      <t>ゲンザイ</t>
    </rPh>
    <phoneticPr fontId="13"/>
  </si>
  <si>
    <t>町字名</t>
    <rPh sb="0" eb="1">
      <t>チョウ</t>
    </rPh>
    <rPh sb="1" eb="2">
      <t>アザ</t>
    </rPh>
    <rPh sb="2" eb="3">
      <t>メイ</t>
    </rPh>
    <phoneticPr fontId="4"/>
  </si>
  <si>
    <t>丁目番号</t>
    <rPh sb="0" eb="2">
      <t>チョウメ</t>
    </rPh>
    <rPh sb="2" eb="3">
      <t>バン</t>
    </rPh>
    <rPh sb="3" eb="4">
      <t>ゴウ</t>
    </rPh>
    <phoneticPr fontId="4"/>
  </si>
  <si>
    <t>丁目番号</t>
    <rPh sb="0" eb="2">
      <t>チョウメ</t>
    </rPh>
    <rPh sb="2" eb="4">
      <t>バンゴウ</t>
    </rPh>
    <phoneticPr fontId="4"/>
  </si>
  <si>
    <t>首里末吉町</t>
    <rPh sb="0" eb="2">
      <t>シュリ</t>
    </rPh>
    <rPh sb="2" eb="4">
      <t>スエヨシ</t>
    </rPh>
    <rPh sb="4" eb="5">
      <t>チョウ</t>
    </rPh>
    <phoneticPr fontId="4"/>
  </si>
  <si>
    <t>1丁目4～203番地</t>
    <rPh sb="1" eb="3">
      <t>チョウメ</t>
    </rPh>
    <rPh sb="8" eb="10">
      <t>バンチ</t>
    </rPh>
    <phoneticPr fontId="4"/>
  </si>
  <si>
    <t>字古島</t>
    <rPh sb="0" eb="1">
      <t>アザ</t>
    </rPh>
    <rPh sb="1" eb="3">
      <t>フルジマ</t>
    </rPh>
    <phoneticPr fontId="4"/>
  </si>
  <si>
    <t>472～542番地</t>
    <rPh sb="7" eb="9">
      <t>バンチ</t>
    </rPh>
    <phoneticPr fontId="4"/>
  </si>
  <si>
    <t>古島</t>
    <rPh sb="0" eb="2">
      <t>フルジマ</t>
    </rPh>
    <phoneticPr fontId="4"/>
  </si>
  <si>
    <t>1～2丁目（全部）</t>
    <rPh sb="3" eb="5">
      <t>チョウメ</t>
    </rPh>
    <rPh sb="6" eb="8">
      <t>ゼンブ</t>
    </rPh>
    <phoneticPr fontId="4"/>
  </si>
  <si>
    <t>2～4丁目（全部。ただし、3丁目39～47、59番地は銘苅小）</t>
    <rPh sb="3" eb="5">
      <t>チョウメ</t>
    </rPh>
    <rPh sb="6" eb="8">
      <t>ゼンブ</t>
    </rPh>
    <rPh sb="14" eb="16">
      <t>チョウメ</t>
    </rPh>
    <rPh sb="24" eb="26">
      <t>バンチ</t>
    </rPh>
    <rPh sb="27" eb="29">
      <t>メカル</t>
    </rPh>
    <rPh sb="29" eb="30">
      <t>ショウ</t>
    </rPh>
    <phoneticPr fontId="4"/>
  </si>
  <si>
    <t>真嘉比</t>
    <rPh sb="0" eb="3">
      <t>マカビ</t>
    </rPh>
    <phoneticPr fontId="4"/>
  </si>
  <si>
    <t>3丁目1番、2番1～21、31～57号、3～5番、6番3～12号、7～10番</t>
    <rPh sb="1" eb="3">
      <t>チョウメ</t>
    </rPh>
    <rPh sb="4" eb="5">
      <t>バン</t>
    </rPh>
    <rPh sb="7" eb="8">
      <t>バン</t>
    </rPh>
    <rPh sb="18" eb="19">
      <t>ゴウ</t>
    </rPh>
    <rPh sb="23" eb="24">
      <t>バン</t>
    </rPh>
    <rPh sb="26" eb="27">
      <t>バン</t>
    </rPh>
    <rPh sb="31" eb="32">
      <t>ゴウ</t>
    </rPh>
    <phoneticPr fontId="4"/>
  </si>
  <si>
    <t>字松川</t>
    <rPh sb="0" eb="1">
      <t>アザ</t>
    </rPh>
    <rPh sb="1" eb="3">
      <t>マツガワ</t>
    </rPh>
    <phoneticPr fontId="4"/>
  </si>
  <si>
    <t>459、469～479、486～490、494～531、</t>
    <phoneticPr fontId="4"/>
  </si>
  <si>
    <t>松島</t>
    <rPh sb="0" eb="2">
      <t>マツシマ</t>
    </rPh>
    <phoneticPr fontId="4"/>
  </si>
  <si>
    <t>1丁目1～8番、9番12～23号</t>
    <rPh sb="1" eb="3">
      <t>チョウメ</t>
    </rPh>
    <rPh sb="6" eb="7">
      <t>バン</t>
    </rPh>
    <rPh sb="9" eb="10">
      <t>バン</t>
    </rPh>
    <rPh sb="15" eb="16">
      <t>ゴウ</t>
    </rPh>
    <phoneticPr fontId="4"/>
  </si>
  <si>
    <t>600～602番地</t>
    <rPh sb="7" eb="9">
      <t>バンチ</t>
    </rPh>
    <phoneticPr fontId="4"/>
  </si>
  <si>
    <t>2丁目（全部）</t>
    <rPh sb="1" eb="3">
      <t>チョウメ</t>
    </rPh>
    <rPh sb="4" eb="6">
      <t>ゼンブ</t>
    </rPh>
    <phoneticPr fontId="4"/>
  </si>
  <si>
    <t>【基本情報】</t>
    <rPh sb="1" eb="3">
      <t>キホン</t>
    </rPh>
    <rPh sb="3" eb="5">
      <t>ジョウホウ</t>
    </rPh>
    <phoneticPr fontId="4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</si>
  <si>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4"/>
  </si>
  <si>
    <t>年度</t>
    <rPh sb="0" eb="2">
      <t>ネンド</t>
    </rPh>
    <phoneticPr fontId="4"/>
  </si>
  <si>
    <t>R3</t>
  </si>
  <si>
    <t>R4</t>
  </si>
  <si>
    <t>R5</t>
  </si>
  <si>
    <t>R6</t>
  </si>
  <si>
    <t>R7</t>
    <phoneticPr fontId="4"/>
  </si>
  <si>
    <t>男性</t>
    <rPh sb="0" eb="2">
      <t>ダンセイ</t>
    </rPh>
    <phoneticPr fontId="4"/>
  </si>
  <si>
    <t>女性</t>
    <rPh sb="0" eb="2">
      <t>ジョセイ</t>
    </rPh>
    <phoneticPr fontId="4"/>
  </si>
  <si>
    <t>全人口</t>
    <rPh sb="0" eb="3">
      <t>ゼンジンコウ</t>
    </rPh>
    <phoneticPr fontId="4"/>
  </si>
  <si>
    <t>世帯数</t>
    <rPh sb="0" eb="3">
      <t>セタイスウ</t>
    </rPh>
    <phoneticPr fontId="4"/>
  </si>
  <si>
    <r>
      <t xml:space="preserve">年齢別人口
</t>
    </r>
    <r>
      <rPr>
        <sz val="8"/>
        <color theme="1"/>
        <rFont val="ＭＳ Ｐ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4"/>
  </si>
  <si>
    <t>率</t>
    <rPh sb="0" eb="1">
      <t>リツ</t>
    </rPh>
    <phoneticPr fontId="4"/>
  </si>
  <si>
    <t>0～14歳</t>
    <rPh sb="4" eb="5">
      <t>サイ</t>
    </rPh>
    <phoneticPr fontId="4"/>
  </si>
  <si>
    <r>
      <t>15</t>
    </r>
    <r>
      <rPr>
        <sz val="10"/>
        <color theme="1"/>
        <rFont val="ＭＳ Ｐゴシック"/>
        <family val="3"/>
        <charset val="128"/>
        <scheme val="minor"/>
      </rPr>
      <t>～</t>
    </r>
    <r>
      <rPr>
        <sz val="12"/>
        <color theme="1"/>
        <rFont val="ＭＳ Ｐゴシック"/>
        <family val="3"/>
        <charset val="128"/>
        <scheme val="minor"/>
      </rPr>
      <t>64歳</t>
    </r>
    <rPh sb="5" eb="6">
      <t>サイ</t>
    </rPh>
    <phoneticPr fontId="4"/>
  </si>
  <si>
    <r>
      <t>65歳</t>
    </r>
    <r>
      <rPr>
        <sz val="10"/>
        <color theme="1"/>
        <rFont val="ＭＳ Ｐ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4"/>
  </si>
  <si>
    <t>合計</t>
    <rPh sb="0" eb="2">
      <t>ゴウケイ</t>
    </rPh>
    <phoneticPr fontId="4"/>
  </si>
  <si>
    <t>【小学校情報】</t>
    <rPh sb="1" eb="2">
      <t>ショウ</t>
    </rPh>
    <rPh sb="2" eb="4">
      <t>ガッコウ</t>
    </rPh>
    <rPh sb="4" eb="6">
      <t>ジョウホウ</t>
    </rPh>
    <phoneticPr fontId="4"/>
  </si>
  <si>
    <t>松島小学校</t>
    <rPh sb="0" eb="2">
      <t>マツシマ</t>
    </rPh>
    <rPh sb="2" eb="5">
      <t>ショウガッコウ</t>
    </rPh>
    <phoneticPr fontId="4"/>
  </si>
  <si>
    <t>所在地</t>
  </si>
  <si>
    <t>古島２－３０－１２</t>
    <rPh sb="0" eb="2">
      <t>フルジマ</t>
    </rPh>
    <phoneticPr fontId="4"/>
  </si>
  <si>
    <t>設立年</t>
    <rPh sb="0" eb="2">
      <t>セツリツ</t>
    </rPh>
    <rPh sb="2" eb="3">
      <t>ネン</t>
    </rPh>
    <phoneticPr fontId="4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</si>
  <si>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4"/>
  </si>
  <si>
    <t>1年生</t>
    <rPh sb="1" eb="3">
      <t>ネンセイ</t>
    </rPh>
    <phoneticPr fontId="4"/>
  </si>
  <si>
    <t>2年生</t>
    <rPh sb="1" eb="3">
      <t>ネンセイ</t>
    </rPh>
    <phoneticPr fontId="4"/>
  </si>
  <si>
    <t>3年生</t>
    <rPh sb="1" eb="3">
      <t>ネンセイ</t>
    </rPh>
    <phoneticPr fontId="4"/>
  </si>
  <si>
    <t>4年生</t>
    <rPh sb="1" eb="3">
      <t>ネンセイ</t>
    </rPh>
    <phoneticPr fontId="4"/>
  </si>
  <si>
    <t>5年生</t>
    <rPh sb="1" eb="3">
      <t>ネンセイ</t>
    </rPh>
    <phoneticPr fontId="4"/>
  </si>
  <si>
    <t>6年生</t>
    <rPh sb="1" eb="3">
      <t>ネンセイ</t>
    </rPh>
    <phoneticPr fontId="4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</si>
  <si>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4"/>
  </si>
  <si>
    <r>
      <t xml:space="preserve">地域学校連携施設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4"/>
  </si>
  <si>
    <t>学校名</t>
    <rPh sb="0" eb="3">
      <t>ガッコウメイ</t>
    </rPh>
    <phoneticPr fontId="4"/>
  </si>
  <si>
    <t>所在地</t>
    <rPh sb="0" eb="3">
      <t>ショザイチ</t>
    </rPh>
    <phoneticPr fontId="4"/>
  </si>
  <si>
    <t>面積（㎡）</t>
    <rPh sb="0" eb="2">
      <t>メンセキ</t>
    </rPh>
    <phoneticPr fontId="4"/>
  </si>
  <si>
    <t>和室</t>
    <rPh sb="0" eb="2">
      <t>ワシツ</t>
    </rPh>
    <phoneticPr fontId="4"/>
  </si>
  <si>
    <t>松島小学校</t>
    <rPh sb="0" eb="5">
      <t>マツシマショウガッコウ</t>
    </rPh>
    <phoneticPr fontId="4"/>
  </si>
  <si>
    <t>古島2-30-12</t>
    <rPh sb="0" eb="2">
      <t>フルジマ</t>
    </rPh>
    <phoneticPr fontId="4"/>
  </si>
  <si>
    <t>あり</t>
    <phoneticPr fontId="4"/>
  </si>
  <si>
    <t>【地域情報】</t>
    <rPh sb="1" eb="3">
      <t>チイキ</t>
    </rPh>
    <rPh sb="3" eb="5">
      <t>ジョウホウ</t>
    </rPh>
    <phoneticPr fontId="4"/>
  </si>
  <si>
    <r>
      <t xml:space="preserve">自治会情報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4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</si>
  <si>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4"/>
  </si>
  <si>
    <t>自治会名</t>
    <rPh sb="0" eb="3">
      <t>ジチカイ</t>
    </rPh>
    <rPh sb="3" eb="4">
      <t>メイ</t>
    </rPh>
    <phoneticPr fontId="42" alignment="noControl"/>
  </si>
  <si>
    <t>区域</t>
    <rPh sb="0" eb="2">
      <t>クイキ</t>
    </rPh>
    <phoneticPr fontId="4"/>
  </si>
  <si>
    <t>加入
世帯</t>
    <rPh sb="0" eb="2">
      <t>カニュウ</t>
    </rPh>
    <rPh sb="3" eb="5">
      <t>セタイ</t>
    </rPh>
    <phoneticPr fontId="4"/>
  </si>
  <si>
    <t>古島自治会</t>
    <rPh sb="0" eb="2">
      <t>フルジマ</t>
    </rPh>
    <rPh sb="2" eb="5">
      <t>ジチカイ</t>
    </rPh>
    <phoneticPr fontId="4"/>
  </si>
  <si>
    <t>古島1丁目一部、2丁目全般</t>
    <rPh sb="0" eb="2">
      <t>フルジマ</t>
    </rPh>
    <rPh sb="3" eb="5">
      <t>チョウメ</t>
    </rPh>
    <rPh sb="5" eb="7">
      <t>イチブ</t>
    </rPh>
    <rPh sb="9" eb="11">
      <t>チョウメ</t>
    </rPh>
    <rPh sb="11" eb="13">
      <t>ゼンパン</t>
    </rPh>
    <phoneticPr fontId="4"/>
  </si>
  <si>
    <t>わかあゆ自治会</t>
    <rPh sb="4" eb="7">
      <t>ジチカイ</t>
    </rPh>
    <phoneticPr fontId="4"/>
  </si>
  <si>
    <t>古島2丁目一部、松島中学校南門一帯</t>
    <rPh sb="0" eb="2">
      <t>フルジマ</t>
    </rPh>
    <rPh sb="3" eb="5">
      <t>チョウメ</t>
    </rPh>
    <rPh sb="5" eb="7">
      <t>イチブ</t>
    </rPh>
    <rPh sb="8" eb="13">
      <t>マツシマチュウガッコウ</t>
    </rPh>
    <rPh sb="13" eb="15">
      <t>ミナミモン</t>
    </rPh>
    <rPh sb="15" eb="17">
      <t>イッタイ</t>
    </rPh>
    <phoneticPr fontId="4"/>
  </si>
  <si>
    <t>宇久増自治会</t>
    <rPh sb="0" eb="1">
      <t>ウ</t>
    </rPh>
    <rPh sb="1" eb="2">
      <t>ク</t>
    </rPh>
    <rPh sb="2" eb="3">
      <t>マ</t>
    </rPh>
    <rPh sb="3" eb="6">
      <t>ジチカイ</t>
    </rPh>
    <phoneticPr fontId="4"/>
  </si>
  <si>
    <t>首里末吉町自治会</t>
    <rPh sb="0" eb="2">
      <t>シュリ</t>
    </rPh>
    <rPh sb="2" eb="5">
      <t>スエヨシチョウ</t>
    </rPh>
    <rPh sb="5" eb="8">
      <t>ジチカイ</t>
    </rPh>
    <phoneticPr fontId="4"/>
  </si>
  <si>
    <t>首里末吉町1丁目・2丁目全域、
3丁目・4丁目一部</t>
    <rPh sb="0" eb="2">
      <t>シュリ</t>
    </rPh>
    <rPh sb="2" eb="5">
      <t>スエヨシチョウ</t>
    </rPh>
    <rPh sb="6" eb="8">
      <t>チョウメ</t>
    </rPh>
    <rPh sb="10" eb="12">
      <t>チョウメ</t>
    </rPh>
    <rPh sb="12" eb="14">
      <t>ゼンイキ</t>
    </rPh>
    <rPh sb="17" eb="19">
      <t>チョウメ</t>
    </rPh>
    <rPh sb="21" eb="23">
      <t>チョウメ</t>
    </rPh>
    <rPh sb="23" eb="25">
      <t>イチブ</t>
    </rPh>
    <phoneticPr fontId="4"/>
  </si>
  <si>
    <t>末吉市営住宅自治会</t>
    <rPh sb="0" eb="2">
      <t>スエヨシ</t>
    </rPh>
    <rPh sb="2" eb="3">
      <t>シ</t>
    </rPh>
    <rPh sb="3" eb="4">
      <t>エイ</t>
    </rPh>
    <rPh sb="4" eb="6">
      <t>ジュウタク</t>
    </rPh>
    <rPh sb="6" eb="9">
      <t>ジチカイ</t>
    </rPh>
    <phoneticPr fontId="4"/>
  </si>
  <si>
    <t>首里末吉町2-1-1（1棟及び集会所）3-6-1（2棟）、3-12（3・4棟）</t>
    <rPh sb="0" eb="2">
      <t>シュリ</t>
    </rPh>
    <rPh sb="2" eb="5">
      <t>スエヨシチョウ</t>
    </rPh>
    <rPh sb="12" eb="13">
      <t>トウ</t>
    </rPh>
    <rPh sb="13" eb="14">
      <t>オヨ</t>
    </rPh>
    <rPh sb="15" eb="18">
      <t>シュウカイジョ</t>
    </rPh>
    <rPh sb="26" eb="27">
      <t>トウ</t>
    </rPh>
    <rPh sb="37" eb="38">
      <t>トウ</t>
    </rPh>
    <phoneticPr fontId="4"/>
  </si>
  <si>
    <t>松島自治会</t>
    <rPh sb="0" eb="2">
      <t>マツシマ</t>
    </rPh>
    <rPh sb="2" eb="5">
      <t>ジチカイ</t>
    </rPh>
    <phoneticPr fontId="4"/>
  </si>
  <si>
    <t>松島1丁目～2丁目</t>
    <rPh sb="0" eb="2">
      <t>マツシマ</t>
    </rPh>
    <rPh sb="3" eb="5">
      <t>チョウメ</t>
    </rPh>
    <rPh sb="7" eb="9">
      <t>チョウメ</t>
    </rPh>
    <phoneticPr fontId="4"/>
  </si>
  <si>
    <t>自治会加入世帯数（合計）</t>
    <phoneticPr fontId="13"/>
  </si>
  <si>
    <t>自治会加入率（世帯）</t>
    <phoneticPr fontId="13"/>
  </si>
  <si>
    <r>
      <t xml:space="preserve">校区まちづくり協議会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3"/>
  </si>
  <si>
    <t>組織名</t>
    <rPh sb="0" eb="3">
      <t>ソシキメイ</t>
    </rPh>
    <phoneticPr fontId="4"/>
  </si>
  <si>
    <t>定例会日時</t>
    <rPh sb="0" eb="5">
      <t>テイレイカイニチジ</t>
    </rPh>
    <phoneticPr fontId="13"/>
  </si>
  <si>
    <t>定例会開催場所</t>
    <rPh sb="0" eb="3">
      <t>テイレイカイ</t>
    </rPh>
    <rPh sb="3" eb="7">
      <t>カイサイバショ</t>
    </rPh>
    <phoneticPr fontId="13"/>
  </si>
  <si>
    <t>連絡先</t>
    <rPh sb="0" eb="3">
      <t>レンラクサキ</t>
    </rPh>
    <phoneticPr fontId="13"/>
  </si>
  <si>
    <t>-</t>
    <phoneticPr fontId="4"/>
  </si>
  <si>
    <r>
      <t xml:space="preserve">中学校区青少年健全育成協議会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4"/>
  </si>
  <si>
    <r>
      <t xml:space="preserve">地域見守り隊
</t>
    </r>
    <r>
      <rPr>
        <sz val="8"/>
        <color theme="1"/>
        <rFont val="ＭＳ Ｐゴシック"/>
        <family val="3"/>
        <charset val="128"/>
      </rPr>
      <t>(所管：福祉政策課)</t>
    </r>
    <rPh sb="0" eb="4">
      <t>チイキミマモ</t>
    </rPh>
    <rPh sb="5" eb="6">
      <t>タイ</t>
    </rPh>
    <phoneticPr fontId="13"/>
  </si>
  <si>
    <t>組織名</t>
    <rPh sb="0" eb="3">
      <t>ソシキメイ</t>
    </rPh>
    <phoneticPr fontId="13"/>
  </si>
  <si>
    <t>松島中学校区青少年健全育成協議会</t>
    <rPh sb="0" eb="5">
      <t>マツシマチュウガッコウ</t>
    </rPh>
    <rPh sb="5" eb="16">
      <t>クセイショウネンケンゼンイクセイキョウギカイ</t>
    </rPh>
    <phoneticPr fontId="4"/>
  </si>
  <si>
    <t>地域見守り隊　ぶどう</t>
    <phoneticPr fontId="4"/>
  </si>
  <si>
    <r>
      <t xml:space="preserve">道路ボランティア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4"/>
  </si>
  <si>
    <r>
      <t xml:space="preserve">グリーン・ロード・サポーター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phoneticPr fontId="4"/>
  </si>
  <si>
    <t>活動場所</t>
    <rPh sb="0" eb="4">
      <t>カツドウバショ</t>
    </rPh>
    <phoneticPr fontId="4"/>
  </si>
  <si>
    <t>認定路線</t>
    <rPh sb="0" eb="4">
      <t>ニンテイロセン</t>
    </rPh>
    <phoneticPr fontId="4"/>
  </si>
  <si>
    <t>古島自治会</t>
    <phoneticPr fontId="4"/>
  </si>
  <si>
    <t>真嘉比山川線(フィッカハワイ通り)</t>
    <phoneticPr fontId="4"/>
  </si>
  <si>
    <t>株式会社石川電設</t>
    <rPh sb="0" eb="4">
      <t>カブシキガイシャ</t>
    </rPh>
    <rPh sb="4" eb="6">
      <t>イシカワ</t>
    </rPh>
    <rPh sb="6" eb="8">
      <t>デンセツ</t>
    </rPh>
    <phoneticPr fontId="4"/>
  </si>
  <si>
    <t>古島34号/起点から終点（175M）</t>
    <rPh sb="0" eb="2">
      <t>フルジマ</t>
    </rPh>
    <rPh sb="4" eb="5">
      <t>ゴウ</t>
    </rPh>
    <rPh sb="6" eb="8">
      <t>キテン</t>
    </rPh>
    <rPh sb="10" eb="12">
      <t>シュウテン</t>
    </rPh>
    <phoneticPr fontId="4"/>
  </si>
  <si>
    <t>那覇市シルバー人材センター</t>
    <rPh sb="0" eb="3">
      <t>ナハシ</t>
    </rPh>
    <rPh sb="7" eb="9">
      <t>ジンザイ</t>
    </rPh>
    <phoneticPr fontId="4"/>
  </si>
  <si>
    <t>真嘉比山川線（フィッカハワイ通り）
⇒銘苅21号</t>
    <rPh sb="0" eb="3">
      <t>マカビ</t>
    </rPh>
    <rPh sb="3" eb="5">
      <t>ヤマカワ</t>
    </rPh>
    <rPh sb="5" eb="6">
      <t>セン</t>
    </rPh>
    <rPh sb="14" eb="15">
      <t>トオ</t>
    </rPh>
    <rPh sb="19" eb="21">
      <t>メカル</t>
    </rPh>
    <rPh sb="23" eb="24">
      <t>ゴウ</t>
    </rPh>
    <phoneticPr fontId="4"/>
  </si>
  <si>
    <t>興南高校ＪＲＣインターアクトクラブ</t>
    <phoneticPr fontId="4"/>
  </si>
  <si>
    <t>真嘉比山川線(フィッカスハワイ通り)</t>
    <phoneticPr fontId="4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</si>
  <si>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0" eb="3">
      <t>アイゴカイ</t>
    </rPh>
    <rPh sb="14" eb="18">
      <t>コウエンカンリ</t>
    </rPh>
    <phoneticPr fontId="26"/>
  </si>
  <si>
    <t>株式会社 石川電設</t>
    <rPh sb="0" eb="4">
      <t>カブシキガイシャ</t>
    </rPh>
    <rPh sb="5" eb="7">
      <t>イシカワ</t>
    </rPh>
    <rPh sb="7" eb="9">
      <t>デンセツ</t>
    </rPh>
    <phoneticPr fontId="4"/>
  </si>
  <si>
    <t>真嘉比山川線</t>
    <rPh sb="0" eb="3">
      <t>マカビ</t>
    </rPh>
    <rPh sb="3" eb="5">
      <t>ヤマカワ</t>
    </rPh>
    <rPh sb="5" eb="6">
      <t>セン</t>
    </rPh>
    <phoneticPr fontId="4"/>
  </si>
  <si>
    <t xml:space="preserve">石橋工業 株式会社 </t>
    <phoneticPr fontId="4"/>
  </si>
  <si>
    <t>古島35号の一部（約50ｍ）・真嘉比85号</t>
    <phoneticPr fontId="4"/>
  </si>
  <si>
    <t>松風太鼓</t>
    <phoneticPr fontId="4"/>
  </si>
  <si>
    <t>古島中公園</t>
    <phoneticPr fontId="4"/>
  </si>
  <si>
    <t>松川通り会</t>
    <rPh sb="0" eb="2">
      <t>マツガワ</t>
    </rPh>
    <rPh sb="2" eb="3">
      <t>トオ</t>
    </rPh>
    <rPh sb="4" eb="5">
      <t>カイ</t>
    </rPh>
    <phoneticPr fontId="4"/>
  </si>
  <si>
    <t>松島松川線</t>
    <rPh sb="0" eb="2">
      <t>マツシマ</t>
    </rPh>
    <rPh sb="2" eb="4">
      <t>マツガワ</t>
    </rPh>
    <rPh sb="4" eb="5">
      <t>セン</t>
    </rPh>
    <phoneticPr fontId="4"/>
  </si>
  <si>
    <t>儀保町自治会ゆうな会</t>
    <phoneticPr fontId="4"/>
  </si>
  <si>
    <t>末吉公園</t>
    <phoneticPr fontId="4"/>
  </si>
  <si>
    <t>わかあゆ自治会</t>
    <phoneticPr fontId="4"/>
  </si>
  <si>
    <t>真嘉比山川線、古島23号、古島26号</t>
    <phoneticPr fontId="4"/>
  </si>
  <si>
    <t>沖縄自然環境ファンクラブ</t>
    <phoneticPr fontId="4"/>
  </si>
  <si>
    <t>興南学園坂道花通り会</t>
    <phoneticPr fontId="4"/>
  </si>
  <si>
    <t>古島9号の一部</t>
    <phoneticPr fontId="4"/>
  </si>
  <si>
    <t>特定非営利活動法人わくわくの会
さぽーとせんたーiとぉーち</t>
    <phoneticPr fontId="4"/>
  </si>
  <si>
    <t>沖縄銀行</t>
    <phoneticPr fontId="4"/>
  </si>
  <si>
    <t>市内一円(各本店、支店、出張所)</t>
    <phoneticPr fontId="4"/>
  </si>
  <si>
    <t>あーびゃーんもーゆ琉球月桃</t>
    <phoneticPr fontId="4"/>
  </si>
  <si>
    <t>南部地区歯科医師会</t>
    <phoneticPr fontId="4"/>
  </si>
  <si>
    <t>市内一円(加盟各事業所周辺)</t>
    <rPh sb="3" eb="4">
      <t>エン</t>
    </rPh>
    <phoneticPr fontId="4"/>
  </si>
  <si>
    <t>NPO・JHS沖縄支部・ガーデニング
サークル「ハーブシンフォニー」</t>
    <phoneticPr fontId="4"/>
  </si>
  <si>
    <t>末吉公園・ﾊｰﾌﾞ園</t>
    <phoneticPr fontId="4"/>
  </si>
  <si>
    <t>那覇市医師会</t>
    <phoneticPr fontId="4"/>
  </si>
  <si>
    <t>市内一円(加盟各事業所周辺)</t>
    <phoneticPr fontId="4"/>
  </si>
  <si>
    <t>松島魂図ドッチボールクラブ保護者会</t>
    <rPh sb="0" eb="2">
      <t>マツシマ</t>
    </rPh>
    <rPh sb="2" eb="3">
      <t>タマシイ</t>
    </rPh>
    <rPh sb="3" eb="4">
      <t>ズ</t>
    </rPh>
    <rPh sb="13" eb="15">
      <t>ホゴ</t>
    </rPh>
    <rPh sb="15" eb="16">
      <t>シャ</t>
    </rPh>
    <rPh sb="16" eb="17">
      <t>カイ</t>
    </rPh>
    <phoneticPr fontId="5"/>
  </si>
  <si>
    <t>古島中公園</t>
    <rPh sb="0" eb="2">
      <t>フルジマ</t>
    </rPh>
    <rPh sb="2" eb="3">
      <t>ナカ</t>
    </rPh>
    <rPh sb="3" eb="5">
      <t>コウエン</t>
    </rPh>
    <phoneticPr fontId="5"/>
  </si>
  <si>
    <t>沖縄県宅地建物取引業協会</t>
    <phoneticPr fontId="4"/>
  </si>
  <si>
    <t>末吉公園愛護会</t>
    <rPh sb="0" eb="4">
      <t>スエヨシコウエン</t>
    </rPh>
    <rPh sb="4" eb="7">
      <t>アイゴカイ</t>
    </rPh>
    <phoneticPr fontId="5"/>
  </si>
  <si>
    <t>末吉公園</t>
    <rPh sb="0" eb="2">
      <t>スエヨシ</t>
    </rPh>
    <rPh sb="2" eb="4">
      <t>コウエン</t>
    </rPh>
    <phoneticPr fontId="5"/>
  </si>
  <si>
    <t>那覇市観光ホテル旅館事業協同組合</t>
    <phoneticPr fontId="4"/>
  </si>
  <si>
    <t>はるがん会</t>
    <rPh sb="4" eb="5">
      <t>カイ</t>
    </rPh>
    <phoneticPr fontId="5"/>
  </si>
  <si>
    <t>大神公園</t>
    <rPh sb="0" eb="2">
      <t>オオガミ</t>
    </rPh>
    <rPh sb="2" eb="4">
      <t>コウエン</t>
    </rPh>
    <phoneticPr fontId="5"/>
  </si>
  <si>
    <t>琉球銀行</t>
    <phoneticPr fontId="4"/>
  </si>
  <si>
    <t>市内一円(各本店、支店、出張所)</t>
    <rPh sb="3" eb="4">
      <t>エン</t>
    </rPh>
    <phoneticPr fontId="4"/>
  </si>
  <si>
    <t>シティハウス首里花組</t>
    <rPh sb="6" eb="10">
      <t>シュリハナグミ</t>
    </rPh>
    <phoneticPr fontId="4"/>
  </si>
  <si>
    <t>末吉とんぼ公園</t>
    <rPh sb="0" eb="2">
      <t>スエヨシ</t>
    </rPh>
    <rPh sb="5" eb="7">
      <t>コウエン</t>
    </rPh>
    <phoneticPr fontId="5"/>
  </si>
  <si>
    <t>沖縄海邦銀行</t>
    <phoneticPr fontId="4"/>
  </si>
  <si>
    <t>レインボーフレンズ</t>
    <phoneticPr fontId="4"/>
  </si>
  <si>
    <t>末吉小公園</t>
    <phoneticPr fontId="4"/>
  </si>
  <si>
    <t>イオン琉球株式会社</t>
    <phoneticPr fontId="4"/>
  </si>
  <si>
    <t>市内―円(加盟各事業所周辺)</t>
    <phoneticPr fontId="4"/>
  </si>
  <si>
    <t>リウボウストア</t>
    <phoneticPr fontId="4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</si>
  <si>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</si>
  <si>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金秀商事株式会社</t>
    <phoneticPr fontId="4"/>
  </si>
  <si>
    <t>生活協同組合コープ沖縄</t>
    <phoneticPr fontId="4"/>
  </si>
  <si>
    <t>社団法人沖縄県ビルメンテナンス協会</t>
    <phoneticPr fontId="4"/>
  </si>
  <si>
    <t>宇久増公園</t>
    <phoneticPr fontId="4"/>
  </si>
  <si>
    <t>(社)沖縄県建設業協会那覇支部</t>
    <phoneticPr fontId="4"/>
  </si>
  <si>
    <t>社会福祉法人基督教
児童福祉会愛隣園　
知的障害者通所授産施設　愛の園</t>
    <phoneticPr fontId="4"/>
  </si>
  <si>
    <t>一般社団法人沖縄県中小建設業協会
那覇支部</t>
    <phoneticPr fontId="4"/>
  </si>
  <si>
    <t>西日本電信電話株式会社
沖縄支店</t>
    <phoneticPr fontId="4"/>
  </si>
  <si>
    <t>大協電気工事株式会社</t>
    <phoneticPr fontId="4"/>
  </si>
  <si>
    <t>有限会社ツネダ塗装工業</t>
    <phoneticPr fontId="4"/>
  </si>
  <si>
    <t>有限会社丸友開発</t>
    <phoneticPr fontId="4"/>
  </si>
  <si>
    <t>真嘉比遊水地</t>
    <phoneticPr fontId="4"/>
  </si>
  <si>
    <t>特殊建装工業㈱</t>
    <phoneticPr fontId="4"/>
  </si>
  <si>
    <t>末吉西公園</t>
    <phoneticPr fontId="4"/>
  </si>
  <si>
    <t>㈲沖縄スイケン</t>
    <rPh sb="1" eb="3">
      <t>オキナワ</t>
    </rPh>
    <phoneticPr fontId="4"/>
  </si>
  <si>
    <t>大神公園</t>
    <rPh sb="0" eb="2">
      <t>オオガミ</t>
    </rPh>
    <rPh sb="2" eb="4">
      <t>コウエン</t>
    </rPh>
    <phoneticPr fontId="4"/>
  </si>
  <si>
    <t>【防災・防犯情報】</t>
    <rPh sb="1" eb="3">
      <t>ボウサイ</t>
    </rPh>
    <rPh sb="4" eb="6">
      <t>ボウハン</t>
    </rPh>
    <rPh sb="6" eb="8">
      <t>ジョウホウ</t>
    </rPh>
    <phoneticPr fontId="4"/>
  </si>
  <si>
    <r>
      <t xml:space="preserve">避難所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4"/>
  </si>
  <si>
    <t>種別</t>
    <rPh sb="0" eb="2">
      <t>シュベツ</t>
    </rPh>
    <phoneticPr fontId="4"/>
  </si>
  <si>
    <t>施設名</t>
    <rPh sb="0" eb="3">
      <t>シセツメイ</t>
    </rPh>
    <phoneticPr fontId="4"/>
  </si>
  <si>
    <t>住所</t>
    <rPh sb="0" eb="2">
      <t>ジュウショ</t>
    </rPh>
    <phoneticPr fontId="4"/>
  </si>
  <si>
    <t>災害種別</t>
    <rPh sb="0" eb="2">
      <t>サイガイ</t>
    </rPh>
    <rPh sb="2" eb="4">
      <t>シュベツ</t>
    </rPh>
    <phoneticPr fontId="4"/>
  </si>
  <si>
    <t>備考
（電話・FAX）</t>
    <rPh sb="0" eb="2">
      <t>ビコウ</t>
    </rPh>
    <rPh sb="4" eb="6">
      <t>デンワ</t>
    </rPh>
    <phoneticPr fontId="4"/>
  </si>
  <si>
    <t>地震</t>
    <rPh sb="0" eb="2">
      <t>ジシン</t>
    </rPh>
    <phoneticPr fontId="4"/>
  </si>
  <si>
    <t>津波</t>
    <rPh sb="0" eb="2">
      <t>ツナミ</t>
    </rPh>
    <phoneticPr fontId="4"/>
  </si>
  <si>
    <t>洪水</t>
    <rPh sb="0" eb="2">
      <t>コウズイ</t>
    </rPh>
    <phoneticPr fontId="4"/>
  </si>
  <si>
    <t>高潮</t>
    <rPh sb="0" eb="2">
      <t>タカシオ</t>
    </rPh>
    <phoneticPr fontId="4"/>
  </si>
  <si>
    <t>土砂</t>
    <rPh sb="0" eb="2">
      <t>ドシャ</t>
    </rPh>
    <phoneticPr fontId="4"/>
  </si>
  <si>
    <t>校舎等
施設</t>
    <rPh sb="0" eb="2">
      <t>コウシャ</t>
    </rPh>
    <rPh sb="2" eb="3">
      <t>トウ</t>
    </rPh>
    <rPh sb="4" eb="6">
      <t>シセツ</t>
    </rPh>
    <phoneticPr fontId="4"/>
  </si>
  <si>
    <t>体育館</t>
    <rPh sb="0" eb="3">
      <t>タイイクカン</t>
    </rPh>
    <phoneticPr fontId="4"/>
  </si>
  <si>
    <t>指定</t>
    <rPh sb="0" eb="2">
      <t>シテイ</t>
    </rPh>
    <phoneticPr fontId="4"/>
  </si>
  <si>
    <t>松島こども園</t>
    <rPh sb="0" eb="2">
      <t>マツシマ</t>
    </rPh>
    <rPh sb="5" eb="6">
      <t>エン</t>
    </rPh>
    <phoneticPr fontId="4"/>
  </si>
  <si>
    <t>○</t>
    <phoneticPr fontId="4"/>
  </si>
  <si>
    <t>電話：884-0054
FAX：同上</t>
    <phoneticPr fontId="4"/>
  </si>
  <si>
    <t>〇</t>
  </si>
  <si>
    <t>電話：917-3325
FAX：917-3365</t>
    <phoneticPr fontId="4"/>
  </si>
  <si>
    <t>松島中学校</t>
    <rPh sb="0" eb="2">
      <t>マツシマ</t>
    </rPh>
    <rPh sb="2" eb="5">
      <t>チュウガッコウ</t>
    </rPh>
    <phoneticPr fontId="4"/>
  </si>
  <si>
    <t>古島2-11-2</t>
    <rPh sb="0" eb="2">
      <t>フルジマ</t>
    </rPh>
    <phoneticPr fontId="4"/>
  </si>
  <si>
    <t>電話：917-3411
FAX：917-3431</t>
    <phoneticPr fontId="4"/>
  </si>
  <si>
    <t>興南学園（体育館）</t>
    <rPh sb="0" eb="1">
      <t>コウ</t>
    </rPh>
    <rPh sb="1" eb="2">
      <t>ナン</t>
    </rPh>
    <rPh sb="2" eb="4">
      <t>ガクエン</t>
    </rPh>
    <rPh sb="5" eb="8">
      <t>タイイクカン</t>
    </rPh>
    <phoneticPr fontId="4"/>
  </si>
  <si>
    <t>古島1-7-1</t>
    <rPh sb="0" eb="2">
      <t>フルジマ</t>
    </rPh>
    <phoneticPr fontId="4"/>
  </si>
  <si>
    <t>電話：884-3293
FAX：885-0809</t>
    <phoneticPr fontId="4"/>
  </si>
  <si>
    <r>
      <t xml:space="preserve">自主防災組織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4"/>
  </si>
  <si>
    <t>末吉町自治会自主防災会</t>
    <phoneticPr fontId="4"/>
  </si>
  <si>
    <t>【子ども・教育情報】</t>
    <rPh sb="1" eb="2">
      <t>コ</t>
    </rPh>
    <rPh sb="5" eb="7">
      <t>キョウイク</t>
    </rPh>
    <rPh sb="7" eb="9">
      <t>ジョウホウ</t>
    </rPh>
    <phoneticPr fontId="4"/>
  </si>
  <si>
    <r>
      <rPr>
        <b/>
        <sz val="13"/>
        <color theme="1"/>
        <rFont val="ＭＳ Ｐゴシック"/>
        <family val="3"/>
        <scheme val="minor"/>
      </rPr>
      <t>放課後児童クラブ</t>
    </r>
    <r>
      <rPr>
        <b/>
        <sz val="14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4"/>
  </si>
  <si>
    <t>児童クラブ名</t>
    <rPh sb="0" eb="2">
      <t>ジドウ</t>
    </rPh>
    <rPh sb="5" eb="6">
      <t>メイ</t>
    </rPh>
    <phoneticPr fontId="4"/>
  </si>
  <si>
    <t>末吉児童クラブ</t>
    <rPh sb="0" eb="2">
      <t>スエヨシ</t>
    </rPh>
    <rPh sb="2" eb="4">
      <t>ジドウ</t>
    </rPh>
    <phoneticPr fontId="4"/>
  </si>
  <si>
    <t>那覇市古島2-29-4　
嘉手納アパート101号室</t>
    <phoneticPr fontId="4"/>
  </si>
  <si>
    <t>末吉第２児童クラブ</t>
    <rPh sb="0" eb="2">
      <t>スエヨシ</t>
    </rPh>
    <rPh sb="2" eb="3">
      <t>ダイ</t>
    </rPh>
    <rPh sb="4" eb="6">
      <t>ジドウ</t>
    </rPh>
    <phoneticPr fontId="4"/>
  </si>
  <si>
    <t>那覇市古島2-29-5　
まるみつ末吉ビル　2－C</t>
    <phoneticPr fontId="4"/>
  </si>
  <si>
    <t>松島学童クラブ</t>
    <rPh sb="0" eb="2">
      <t>マツシマ</t>
    </rPh>
    <rPh sb="2" eb="4">
      <t>ガクドウ</t>
    </rPh>
    <phoneticPr fontId="4"/>
  </si>
  <si>
    <t>那覇市古島2-8-14　</t>
    <phoneticPr fontId="4"/>
  </si>
  <si>
    <r>
      <t xml:space="preserve">放課後子ども教室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4"/>
  </si>
  <si>
    <t>内容</t>
    <rPh sb="0" eb="2">
      <t>ナイヨウ</t>
    </rPh>
    <phoneticPr fontId="4"/>
  </si>
  <si>
    <t>実施日</t>
    <rPh sb="0" eb="3">
      <t>ジッシビ</t>
    </rPh>
    <phoneticPr fontId="4"/>
  </si>
  <si>
    <t>実施時間</t>
    <rPh sb="0" eb="4">
      <t>ジッシジカン</t>
    </rPh>
    <phoneticPr fontId="4"/>
  </si>
  <si>
    <t>実施場所</t>
    <rPh sb="0" eb="2">
      <t>ジッシ</t>
    </rPh>
    <rPh sb="2" eb="4">
      <t>バショ</t>
    </rPh>
    <phoneticPr fontId="4"/>
  </si>
  <si>
    <t>琉球舞踊</t>
    <rPh sb="0" eb="4">
      <t>リュウキュウブヨウ</t>
    </rPh>
    <phoneticPr fontId="4"/>
  </si>
  <si>
    <t>水</t>
    <rPh sb="0" eb="1">
      <t>スイ</t>
    </rPh>
    <phoneticPr fontId="4"/>
  </si>
  <si>
    <t>16：00～17：00</t>
    <phoneticPr fontId="4"/>
  </si>
  <si>
    <t>道場</t>
    <rPh sb="0" eb="2">
      <t>ドウジョウ</t>
    </rPh>
    <phoneticPr fontId="4"/>
  </si>
  <si>
    <t>ロハス</t>
    <phoneticPr fontId="4"/>
  </si>
  <si>
    <t>木</t>
    <rPh sb="0" eb="1">
      <t>モク</t>
    </rPh>
    <phoneticPr fontId="4"/>
  </si>
  <si>
    <t>松島小クラブハウス　菜園</t>
    <rPh sb="0" eb="3">
      <t>マツシマショウ</t>
    </rPh>
    <rPh sb="10" eb="12">
      <t>サイエン</t>
    </rPh>
    <phoneticPr fontId="4"/>
  </si>
  <si>
    <t>三線</t>
    <rPh sb="0" eb="2">
      <t>サンシン</t>
    </rPh>
    <phoneticPr fontId="4"/>
  </si>
  <si>
    <t>火・金</t>
    <rPh sb="0" eb="1">
      <t>ヒ</t>
    </rPh>
    <rPh sb="2" eb="3">
      <t>キン</t>
    </rPh>
    <phoneticPr fontId="4"/>
  </si>
  <si>
    <t>13：45～17：00</t>
    <phoneticPr fontId="4"/>
  </si>
  <si>
    <t>松島小クラブハウス</t>
    <rPh sb="0" eb="3">
      <t>マツシマショウ</t>
    </rPh>
    <phoneticPr fontId="4"/>
  </si>
  <si>
    <t>キッズヨガ</t>
    <phoneticPr fontId="4"/>
  </si>
  <si>
    <t>第1・3・5土</t>
    <rPh sb="0" eb="1">
      <t>ダイ</t>
    </rPh>
    <rPh sb="6" eb="7">
      <t>ド</t>
    </rPh>
    <phoneticPr fontId="4"/>
  </si>
  <si>
    <t>11：00～12：00</t>
    <phoneticPr fontId="4"/>
  </si>
  <si>
    <t>【健康・福祉情報】</t>
    <rPh sb="1" eb="3">
      <t>ケンコウ</t>
    </rPh>
    <rPh sb="4" eb="6">
      <t>フクシ</t>
    </rPh>
    <rPh sb="6" eb="8">
      <t>ジョウホウ</t>
    </rPh>
    <phoneticPr fontId="4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</si>
  <si>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4"/>
  </si>
  <si>
    <t>センター名</t>
    <rPh sb="4" eb="5">
      <t>メイ</t>
    </rPh>
    <phoneticPr fontId="4"/>
  </si>
  <si>
    <t>圏域</t>
    <rPh sb="0" eb="2">
      <t>ケンイキ</t>
    </rPh>
    <phoneticPr fontId="4"/>
  </si>
  <si>
    <t>電話番号</t>
    <rPh sb="0" eb="4">
      <t>デンワバンゴウ</t>
    </rPh>
    <phoneticPr fontId="4"/>
  </si>
  <si>
    <t>那覇市地域包括支援センター</t>
    <phoneticPr fontId="4"/>
  </si>
  <si>
    <t>末吉町、松島、真嘉比、古島</t>
    <phoneticPr fontId="4"/>
  </si>
  <si>
    <t>首里末吉町2-95-4</t>
    <phoneticPr fontId="4"/>
  </si>
  <si>
    <t>８８２－２２６６</t>
    <phoneticPr fontId="4"/>
  </si>
  <si>
    <t>松島</t>
    <phoneticPr fontId="4"/>
  </si>
  <si>
    <t>松川</t>
    <phoneticPr fontId="4"/>
  </si>
  <si>
    <t>松川301-4</t>
    <phoneticPr fontId="4"/>
  </si>
  <si>
    <t>８８２－１６２２</t>
    <phoneticPr fontId="4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</si>
  <si>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4"/>
  </si>
  <si>
    <t>名称</t>
    <rPh sb="0" eb="2">
      <t>メイショウ</t>
    </rPh>
    <phoneticPr fontId="4"/>
  </si>
  <si>
    <t>活動日（毎月）</t>
    <rPh sb="0" eb="3">
      <t>カツドウビ</t>
    </rPh>
    <rPh sb="4" eb="6">
      <t>マイツキ</t>
    </rPh>
    <phoneticPr fontId="4"/>
  </si>
  <si>
    <t>活動時間</t>
    <rPh sb="0" eb="4">
      <t>カツドウジカン</t>
    </rPh>
    <phoneticPr fontId="4"/>
  </si>
  <si>
    <t>活動場所（住所）</t>
    <rPh sb="0" eb="4">
      <t>カツドウバショ</t>
    </rPh>
    <rPh sb="5" eb="7">
      <t>ジュウショ</t>
    </rPh>
    <phoneticPr fontId="4"/>
  </si>
  <si>
    <t>古島自治会がんじゅう会</t>
    <rPh sb="0" eb="2">
      <t>フルジマ</t>
    </rPh>
    <rPh sb="2" eb="5">
      <t>ジチカイ</t>
    </rPh>
    <rPh sb="10" eb="11">
      <t>カイ</t>
    </rPh>
    <phoneticPr fontId="13"/>
  </si>
  <si>
    <t>第1・2・3・4金曜日</t>
    <rPh sb="0" eb="1">
      <t>ダイ</t>
    </rPh>
    <rPh sb="8" eb="11">
      <t>キンヨウビ</t>
    </rPh>
    <phoneticPr fontId="13"/>
  </si>
  <si>
    <t>14:00～16:00</t>
    <phoneticPr fontId="13"/>
  </si>
  <si>
    <t>古島自治会集会所（古島2-21-1）</t>
    <rPh sb="0" eb="2">
      <t>フルジマ</t>
    </rPh>
    <rPh sb="2" eb="5">
      <t>ジチカイ</t>
    </rPh>
    <rPh sb="5" eb="8">
      <t>シュウカイショ</t>
    </rPh>
    <rPh sb="9" eb="11">
      <t>フルジマ</t>
    </rPh>
    <phoneticPr fontId="13"/>
  </si>
  <si>
    <t>しいしゆうゆう</t>
    <phoneticPr fontId="13"/>
  </si>
  <si>
    <t>第1・2･4水曜日　</t>
    <rPh sb="0" eb="1">
      <t>ダイ</t>
    </rPh>
    <rPh sb="6" eb="9">
      <t>スイヨウビ</t>
    </rPh>
    <phoneticPr fontId="13"/>
  </si>
  <si>
    <t>末吉町公民館（末吉町2-19）</t>
    <rPh sb="0" eb="3">
      <t>スエヨシチョウ</t>
    </rPh>
    <rPh sb="3" eb="5">
      <t>コウミン</t>
    </rPh>
    <rPh sb="5" eb="6">
      <t>カン</t>
    </rPh>
    <rPh sb="7" eb="10">
      <t>スエヨシチョウ</t>
    </rPh>
    <phoneticPr fontId="13"/>
  </si>
  <si>
    <t>末吉ぶどう乃会</t>
    <rPh sb="0" eb="2">
      <t>スエヨシ</t>
    </rPh>
    <rPh sb="5" eb="6">
      <t>ノ</t>
    </rPh>
    <rPh sb="6" eb="7">
      <t>カイ</t>
    </rPh>
    <phoneticPr fontId="13"/>
  </si>
  <si>
    <t>第2・3水曜日</t>
    <rPh sb="0" eb="1">
      <t>ダイ</t>
    </rPh>
    <rPh sb="4" eb="7">
      <t>スイヨウビ</t>
    </rPh>
    <phoneticPr fontId="13"/>
  </si>
  <si>
    <t>10:00～12:00</t>
    <phoneticPr fontId="13"/>
  </si>
  <si>
    <t>末吉市営住宅自治会集会所
（首里末吉町2-2-2）</t>
    <rPh sb="0" eb="2">
      <t>スエヨシ</t>
    </rPh>
    <rPh sb="2" eb="4">
      <t>シエイ</t>
    </rPh>
    <rPh sb="4" eb="6">
      <t>ジュウタク</t>
    </rPh>
    <rPh sb="6" eb="9">
      <t>ジチカイ</t>
    </rPh>
    <rPh sb="9" eb="11">
      <t>シュウカイ</t>
    </rPh>
    <rPh sb="11" eb="12">
      <t>ジョ</t>
    </rPh>
    <phoneticPr fontId="13"/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</si>
  <si>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4"/>
  </si>
  <si>
    <t>※那覇市医師会に所属する医療機関</t>
    <phoneticPr fontId="4"/>
  </si>
  <si>
    <t>診療科目</t>
    <rPh sb="0" eb="2">
      <t>シンリョウ</t>
    </rPh>
    <rPh sb="2" eb="4">
      <t>カモク</t>
    </rPh>
    <phoneticPr fontId="4"/>
  </si>
  <si>
    <t>那覇ゆい病院（旧：仲本病院）</t>
    <phoneticPr fontId="4"/>
  </si>
  <si>
    <t>呼吸器内科,内科,整形外科,外科,循環器内科,糖尿病内科（代謝内科）</t>
    <phoneticPr fontId="4"/>
  </si>
  <si>
    <t>古島1-22-1</t>
  </si>
  <si>
    <t>098-885-3333</t>
  </si>
  <si>
    <t>きゆな耳鼻科・沖縄ボイスクリニック</t>
    <phoneticPr fontId="4"/>
  </si>
  <si>
    <t>耳鼻咽喉科</t>
    <phoneticPr fontId="4"/>
  </si>
  <si>
    <t>那覇市古島2-6-5</t>
    <phoneticPr fontId="4"/>
  </si>
  <si>
    <t>098-871-4276</t>
    <phoneticPr fontId="4"/>
  </si>
  <si>
    <t>那覇市立病院</t>
    <phoneticPr fontId="4"/>
  </si>
  <si>
    <t>内科,精神科,神経内科,呼吸器内科,消化器内科（胃腸内科）,循環器内科,リウマチ科,小児科,外科,整形外科,脳神経外科,呼吸器外科,小児外科,皮膚科,産婦人科,眼科,耳鼻咽喉科,リハビリテーション科,麻酔科,消化器外科（胃腸外科）,乳腺外科,糖尿病内科（代謝内科）,腎臓内科,血液内科,救急科,病理診断科,循環器外科（心臓・血管外科）,形成外科,その他</t>
    <phoneticPr fontId="4"/>
  </si>
  <si>
    <t>古島2-31-1</t>
    <phoneticPr fontId="4"/>
  </si>
  <si>
    <t>098-884-5111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</si>
</sst>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%"/>
  </numFmts>
  <fonts count="6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9"/>
      <color rgb="FF333333"/>
      <name val="ͣӠХå"/>
      <family val="3"/>
      <charset val="128"/>
    </font>
    <font>
      <sz val="10"/>
      <color rgb="FF333333"/>
      <name val="ͣӠХå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2"/>
      <name val="ＭＳ Ｐゴシック"/>
      <family val="3"/>
    </font>
    <font>
      <sz val="10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color rgb="FFFF00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b/>
      <sz val="14"/>
      <color theme="1"/>
      <name val="ＭＳ Ｐゴシック"/>
      <family val="3"/>
      <scheme val="minor"/>
    </font>
    <font>
      <b/>
      <sz val="13"/>
      <color theme="1"/>
      <name val="ＭＳ Ｐゴシック"/>
      <family val="3"/>
      <scheme val="minor"/>
    </font>
    <font>
      <sz val="9"/>
      <color rgb="FFFF0000"/>
      <name val="ＭＳ Ｐゴシック"/>
      <family val="3"/>
      <charset val="128"/>
      <scheme val="minor"/>
    </font>
    <font>
      <sz val="48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48"/>
      <color theme="1"/>
      <name val="ＭＳ Ｐゴシック"/>
      <family val="3"/>
      <charset val="128"/>
      <scheme val="minor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</cellStyleXfs>
  <cellXfs count="35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58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shrinkToFit="1"/>
    </xf>
    <xf numFmtId="0" fontId="15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8" fillId="0" borderId="0" xfId="3" applyFont="1" applyAlignment="1" applyProtection="1">
      <alignment horizontal="center" vertical="center"/>
    </xf>
    <xf numFmtId="0" fontId="20" fillId="4" borderId="0" xfId="0" applyFont="1" applyFill="1">
      <alignment vertical="center"/>
    </xf>
    <xf numFmtId="0" fontId="9" fillId="4" borderId="0" xfId="0" applyFont="1" applyFill="1" applyAlignment="1">
      <alignment horizontal="center" vertical="center" wrapText="1"/>
    </xf>
    <xf numFmtId="0" fontId="0" fillId="4" borderId="0" xfId="0" applyFill="1">
      <alignment vertical="center"/>
    </xf>
    <xf numFmtId="0" fontId="9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27" fillId="0" borderId="0" xfId="0" applyFont="1">
      <alignment vertical="center"/>
    </xf>
    <xf numFmtId="0" fontId="8" fillId="0" borderId="0" xfId="3" applyFont="1" applyAlignment="1" applyProtection="1">
      <alignment vertical="center"/>
    </xf>
    <xf numFmtId="0" fontId="0" fillId="0" borderId="0" xfId="0" applyAlignment="1">
      <alignment horizontal="center" vertical="center" wrapText="1"/>
    </xf>
    <xf numFmtId="3" fontId="28" fillId="0" borderId="0" xfId="0" applyNumberFormat="1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0" fillId="0" borderId="0" xfId="0" applyFont="1">
      <alignment vertical="center"/>
    </xf>
    <xf numFmtId="0" fontId="32" fillId="0" borderId="0" xfId="0" applyFont="1" applyAlignment="1">
      <alignment vertical="center" wrapText="1"/>
    </xf>
    <xf numFmtId="177" fontId="10" fillId="0" borderId="0" xfId="0" applyNumberFormat="1" applyFont="1" applyAlignment="1">
      <alignment horizontal="center" vertical="center"/>
    </xf>
    <xf numFmtId="3" fontId="36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176" fontId="12" fillId="0" borderId="6" xfId="0" applyNumberFormat="1" applyFont="1" applyBorder="1">
      <alignment vertical="center"/>
    </xf>
    <xf numFmtId="0" fontId="0" fillId="0" borderId="38" xfId="0" applyBorder="1">
      <alignment vertical="center"/>
    </xf>
    <xf numFmtId="0" fontId="5" fillId="0" borderId="0" xfId="0" applyFont="1" applyAlignment="1">
      <alignment vertical="center" shrinkToFit="1"/>
    </xf>
    <xf numFmtId="0" fontId="0" fillId="0" borderId="17" xfId="0" applyBorder="1">
      <alignment vertical="center"/>
    </xf>
    <xf numFmtId="0" fontId="0" fillId="0" borderId="41" xfId="0" applyBorder="1" applyAlignment="1">
      <alignment horizontal="center" vertical="center" wrapText="1"/>
    </xf>
    <xf numFmtId="0" fontId="39" fillId="0" borderId="41" xfId="0" applyFont="1" applyBorder="1" applyAlignment="1">
      <alignment horizontal="center" vertical="center" wrapText="1"/>
    </xf>
    <xf numFmtId="0" fontId="39" fillId="0" borderId="42" xfId="0" applyFont="1" applyBorder="1" applyAlignment="1">
      <alignment horizontal="center" vertical="center" wrapText="1"/>
    </xf>
    <xf numFmtId="0" fontId="30" fillId="0" borderId="45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horizontal="right" vertical="center"/>
    </xf>
    <xf numFmtId="177" fontId="16" fillId="0" borderId="0" xfId="2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left" vertical="center"/>
    </xf>
    <xf numFmtId="177" fontId="16" fillId="0" borderId="0" xfId="2" applyNumberFormat="1" applyFont="1" applyBorder="1" applyAlignment="1">
      <alignment horizontal="left" vertical="center"/>
    </xf>
    <xf numFmtId="0" fontId="12" fillId="0" borderId="0" xfId="0" applyFont="1">
      <alignment vertical="center"/>
    </xf>
    <xf numFmtId="0" fontId="16" fillId="0" borderId="40" xfId="0" applyFont="1" applyBorder="1" applyAlignment="1">
      <alignment horizontal="left" vertical="center"/>
    </xf>
    <xf numFmtId="177" fontId="11" fillId="0" borderId="0" xfId="2" applyNumberFormat="1" applyFont="1" applyFill="1" applyBorder="1" applyAlignment="1">
      <alignment vertical="center"/>
    </xf>
    <xf numFmtId="177" fontId="30" fillId="0" borderId="7" xfId="2" applyNumberFormat="1" applyFont="1" applyBorder="1" applyAlignment="1">
      <alignment horizontal="left" vertical="center"/>
    </xf>
    <xf numFmtId="177" fontId="30" fillId="0" borderId="9" xfId="2" applyNumberFormat="1" applyFont="1" applyBorder="1" applyAlignment="1">
      <alignment horizontal="left" vertical="center"/>
    </xf>
    <xf numFmtId="177" fontId="30" fillId="0" borderId="8" xfId="2" applyNumberFormat="1" applyFont="1" applyBorder="1" applyAlignment="1">
      <alignment horizontal="left" vertical="center"/>
    </xf>
    <xf numFmtId="177" fontId="50" fillId="0" borderId="7" xfId="2" applyNumberFormat="1" applyFont="1" applyBorder="1" applyAlignment="1">
      <alignment horizontal="left" vertical="center"/>
    </xf>
    <xf numFmtId="177" fontId="50" fillId="0" borderId="9" xfId="2" applyNumberFormat="1" applyFont="1" applyBorder="1" applyAlignment="1">
      <alignment horizontal="left" vertical="center"/>
    </xf>
    <xf numFmtId="177" fontId="50" fillId="0" borderId="8" xfId="2" applyNumberFormat="1" applyFont="1" applyBorder="1" applyAlignment="1">
      <alignment horizontal="left" vertical="center"/>
    </xf>
    <xf numFmtId="177" fontId="14" fillId="0" borderId="7" xfId="2" applyNumberFormat="1" applyFont="1" applyBorder="1" applyAlignment="1">
      <alignment horizontal="left" vertical="center"/>
    </xf>
    <xf numFmtId="177" fontId="14" fillId="0" borderId="9" xfId="2" applyNumberFormat="1" applyFont="1" applyBorder="1" applyAlignment="1">
      <alignment horizontal="left" vertical="center"/>
    </xf>
    <xf numFmtId="177" fontId="14" fillId="0" borderId="8" xfId="2" applyNumberFormat="1" applyFont="1" applyBorder="1" applyAlignment="1">
      <alignment horizontal="left" vertical="center"/>
    </xf>
    <xf numFmtId="0" fontId="39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/>
    </xf>
    <xf numFmtId="0" fontId="11" fillId="0" borderId="6" xfId="0" applyFont="1" applyBorder="1">
      <alignment vertical="center"/>
    </xf>
    <xf numFmtId="0" fontId="0" fillId="0" borderId="6" xfId="0" applyBorder="1">
      <alignment vertical="center"/>
    </xf>
    <xf numFmtId="0" fontId="0" fillId="0" borderId="12" xfId="0" applyBorder="1">
      <alignment vertical="center"/>
    </xf>
    <xf numFmtId="0" fontId="14" fillId="0" borderId="12" xfId="0" applyFont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41" fillId="0" borderId="0" xfId="0" applyFont="1" applyAlignment="1">
      <alignment vertical="center" wrapText="1" shrinkToFit="1"/>
    </xf>
    <xf numFmtId="9" fontId="1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4" fillId="0" borderId="0" xfId="0" applyFont="1" applyAlignment="1">
      <alignment horizontal="left" vertical="center" wrapText="1"/>
    </xf>
    <xf numFmtId="0" fontId="54" fillId="0" borderId="0" xfId="0" applyFont="1" applyAlignment="1">
      <alignment horizontal="left" wrapText="1"/>
    </xf>
    <xf numFmtId="0" fontId="8" fillId="0" borderId="0" xfId="3" applyFont="1" applyFill="1" applyAlignment="1" applyProtection="1">
      <alignment vertical="center"/>
    </xf>
    <xf numFmtId="0" fontId="51" fillId="0" borderId="0" xfId="0" applyFont="1" applyAlignment="1">
      <alignment horizontal="left" vertical="center" wrapText="1"/>
    </xf>
    <xf numFmtId="0" fontId="55" fillId="0" borderId="0" xfId="0" applyFont="1">
      <alignment vertical="center"/>
    </xf>
    <xf numFmtId="0" fontId="58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shrinkToFit="1"/>
    </xf>
    <xf numFmtId="0" fontId="14" fillId="0" borderId="0" xfId="0" applyFont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59" fillId="3" borderId="6" xfId="0" applyFont="1" applyFill="1" applyBorder="1" applyAlignment="1">
      <alignment horizontal="left" vertical="center" wrapText="1"/>
    </xf>
    <xf numFmtId="0" fontId="59" fillId="3" borderId="6" xfId="0" applyFont="1" applyFill="1" applyBorder="1" applyAlignment="1">
      <alignment horizontal="left" vertical="center"/>
    </xf>
    <xf numFmtId="176" fontId="12" fillId="0" borderId="6" xfId="0" applyNumberFormat="1" applyFont="1" applyBorder="1" applyAlignment="1">
      <alignment horizontal="center" vertical="center"/>
    </xf>
    <xf numFmtId="0" fontId="25" fillId="2" borderId="12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horizontal="center" vertical="center" shrinkToFit="1"/>
    </xf>
    <xf numFmtId="0" fontId="25" fillId="2" borderId="9" xfId="0" applyFont="1" applyFill="1" applyBorder="1" applyAlignment="1">
      <alignment horizontal="center" vertical="center" shrinkToFit="1"/>
    </xf>
    <xf numFmtId="0" fontId="25" fillId="2" borderId="12" xfId="0" applyFont="1" applyFill="1" applyBorder="1" applyAlignment="1">
      <alignment horizontal="center" vertical="center" shrinkToFit="1"/>
    </xf>
    <xf numFmtId="0" fontId="25" fillId="2" borderId="8" xfId="0" applyFont="1" applyFill="1" applyBorder="1" applyAlignment="1">
      <alignment horizontal="center" vertical="center" shrinkToFit="1"/>
    </xf>
    <xf numFmtId="0" fontId="23" fillId="0" borderId="12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/>
    </xf>
    <xf numFmtId="0" fontId="23" fillId="0" borderId="12" xfId="0" applyFont="1" applyBorder="1" applyAlignment="1">
      <alignment horizontal="center" vertical="center"/>
    </xf>
    <xf numFmtId="0" fontId="41" fillId="2" borderId="12" xfId="0" applyFont="1" applyFill="1" applyBorder="1" applyAlignment="1">
      <alignment horizontal="center" vertical="center" wrapText="1"/>
    </xf>
    <xf numFmtId="0" fontId="41" fillId="2" borderId="12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62" fillId="0" borderId="12" xfId="0" applyFont="1" applyBorder="1" applyAlignment="1">
      <alignment horizontal="left" vertical="center" wrapText="1"/>
    </xf>
    <xf numFmtId="0" fontId="30" fillId="0" borderId="12" xfId="0" applyFont="1" applyBorder="1" applyAlignment="1">
      <alignment horizontal="left" vertical="center"/>
    </xf>
    <xf numFmtId="0" fontId="57" fillId="0" borderId="13" xfId="0" applyFont="1" applyBorder="1" applyAlignment="1">
      <alignment horizontal="center" vertical="center" wrapText="1"/>
    </xf>
    <xf numFmtId="0" fontId="57" fillId="0" borderId="6" xfId="0" applyFont="1" applyBorder="1" applyAlignment="1">
      <alignment horizontal="center" vertical="center" wrapText="1"/>
    </xf>
    <xf numFmtId="0" fontId="57" fillId="0" borderId="14" xfId="0" applyFont="1" applyBorder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56" fillId="0" borderId="10" xfId="0" applyFont="1" applyBorder="1" applyAlignment="1">
      <alignment horizontal="center" vertical="center" wrapText="1"/>
    </xf>
    <xf numFmtId="0" fontId="56" fillId="0" borderId="15" xfId="0" applyFont="1" applyBorder="1" applyAlignment="1">
      <alignment horizontal="center" vertical="center" wrapText="1"/>
    </xf>
    <xf numFmtId="0" fontId="56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/>
    </xf>
    <xf numFmtId="0" fontId="51" fillId="0" borderId="13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 wrapText="1"/>
    </xf>
    <xf numFmtId="0" fontId="51" fillId="0" borderId="14" xfId="0" applyFont="1" applyBorder="1" applyAlignment="1">
      <alignment horizontal="center" vertical="center" wrapText="1"/>
    </xf>
    <xf numFmtId="0" fontId="21" fillId="4" borderId="0" xfId="0" applyFont="1" applyFill="1" applyAlignment="1">
      <alignment horizontal="left" vertical="center" wrapText="1"/>
    </xf>
    <xf numFmtId="0" fontId="46" fillId="0" borderId="12" xfId="0" applyFont="1" applyBorder="1" applyAlignment="1">
      <alignment horizontal="left" vertical="center"/>
    </xf>
    <xf numFmtId="0" fontId="30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20" fontId="30" fillId="0" borderId="12" xfId="0" applyNumberFormat="1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50" fillId="0" borderId="12" xfId="0" applyFont="1" applyBorder="1" applyAlignment="1">
      <alignment horizontal="center" vertical="center"/>
    </xf>
    <xf numFmtId="0" fontId="50" fillId="0" borderId="12" xfId="0" applyFont="1" applyBorder="1" applyAlignment="1">
      <alignment horizontal="left" vertical="center"/>
    </xf>
    <xf numFmtId="0" fontId="30" fillId="0" borderId="12" xfId="0" applyFont="1" applyBorder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/>
    </xf>
    <xf numFmtId="0" fontId="45" fillId="2" borderId="12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left" vertical="center" wrapText="1"/>
    </xf>
    <xf numFmtId="0" fontId="34" fillId="0" borderId="12" xfId="0" applyFont="1" applyBorder="1" applyAlignment="1">
      <alignment horizontal="left" vertical="center" wrapText="1"/>
    </xf>
    <xf numFmtId="0" fontId="22" fillId="4" borderId="0" xfId="0" applyFont="1" applyFill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0" fillId="4" borderId="0" xfId="0" applyFill="1" applyAlignment="1">
      <alignment horizontal="left" vertical="center"/>
    </xf>
    <xf numFmtId="0" fontId="52" fillId="3" borderId="6" xfId="0" applyFont="1" applyFill="1" applyBorder="1" applyAlignment="1">
      <alignment horizontal="left" vertical="center" wrapText="1" shrinkToFit="1"/>
    </xf>
    <xf numFmtId="0" fontId="11" fillId="3" borderId="6" xfId="0" applyFont="1" applyFill="1" applyBorder="1" applyAlignment="1">
      <alignment horizontal="left" vertical="center" shrinkToFit="1"/>
    </xf>
    <xf numFmtId="0" fontId="14" fillId="0" borderId="12" xfId="0" applyFont="1" applyBorder="1" applyAlignment="1">
      <alignment horizontal="left" vertical="center"/>
    </xf>
    <xf numFmtId="38" fontId="14" fillId="0" borderId="12" xfId="1" applyFont="1" applyFill="1" applyBorder="1" applyAlignment="1">
      <alignment horizontal="left" vertical="center" wrapText="1"/>
    </xf>
    <xf numFmtId="38" fontId="14" fillId="0" borderId="12" xfId="1" applyFont="1" applyFill="1" applyBorder="1" applyAlignment="1">
      <alignment horizontal="left" vertical="center"/>
    </xf>
    <xf numFmtId="0" fontId="25" fillId="2" borderId="12" xfId="0" applyFont="1" applyFill="1" applyBorder="1" applyAlignment="1">
      <alignment horizontal="center" vertical="center" wrapText="1"/>
    </xf>
    <xf numFmtId="177" fontId="14" fillId="0" borderId="7" xfId="2" applyNumberFormat="1" applyFont="1" applyBorder="1" applyAlignment="1">
      <alignment horizontal="left" vertical="center" wrapText="1"/>
    </xf>
    <xf numFmtId="177" fontId="14" fillId="0" borderId="9" xfId="2" applyNumberFormat="1" applyFont="1" applyBorder="1" applyAlignment="1">
      <alignment horizontal="left" vertical="center" wrapText="1"/>
    </xf>
    <xf numFmtId="177" fontId="14" fillId="0" borderId="8" xfId="2" applyNumberFormat="1" applyFont="1" applyBorder="1" applyAlignment="1">
      <alignment horizontal="left" vertical="center" wrapText="1"/>
    </xf>
    <xf numFmtId="177" fontId="14" fillId="0" borderId="7" xfId="2" applyNumberFormat="1" applyFont="1" applyBorder="1" applyAlignment="1">
      <alignment horizontal="left" vertical="center"/>
    </xf>
    <xf numFmtId="177" fontId="14" fillId="0" borderId="9" xfId="2" applyNumberFormat="1" applyFont="1" applyBorder="1" applyAlignment="1">
      <alignment horizontal="left" vertical="center"/>
    </xf>
    <xf numFmtId="177" fontId="14" fillId="0" borderId="8" xfId="2" applyNumberFormat="1" applyFont="1" applyBorder="1" applyAlignment="1">
      <alignment horizontal="left" vertical="center"/>
    </xf>
    <xf numFmtId="0" fontId="51" fillId="4" borderId="0" xfId="0" applyFont="1" applyFill="1" applyAlignment="1">
      <alignment horizontal="left" vertical="center" wrapText="1"/>
    </xf>
    <xf numFmtId="0" fontId="20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/>
    </xf>
    <xf numFmtId="0" fontId="11" fillId="3" borderId="6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/>
    </xf>
    <xf numFmtId="0" fontId="46" fillId="0" borderId="12" xfId="0" applyFont="1" applyBorder="1" applyAlignment="1">
      <alignment horizontal="left" vertical="center" wrapText="1"/>
    </xf>
    <xf numFmtId="177" fontId="12" fillId="0" borderId="7" xfId="2" applyNumberFormat="1" applyFont="1" applyBorder="1" applyAlignment="1">
      <alignment horizontal="left" vertical="center" wrapText="1"/>
    </xf>
    <xf numFmtId="177" fontId="12" fillId="0" borderId="9" xfId="2" applyNumberFormat="1" applyFont="1" applyBorder="1" applyAlignment="1">
      <alignment horizontal="left" vertical="center" wrapText="1"/>
    </xf>
    <xf numFmtId="177" fontId="12" fillId="0" borderId="8" xfId="2" applyNumberFormat="1" applyFont="1" applyBorder="1" applyAlignment="1">
      <alignment horizontal="left" vertical="center" wrapText="1"/>
    </xf>
    <xf numFmtId="0" fontId="47" fillId="0" borderId="12" xfId="0" applyFont="1" applyBorder="1" applyAlignment="1">
      <alignment horizontal="left" vertical="center" wrapText="1"/>
    </xf>
    <xf numFmtId="0" fontId="47" fillId="0" borderId="12" xfId="0" applyFont="1" applyBorder="1" applyAlignment="1">
      <alignment horizontal="left" vertical="center"/>
    </xf>
    <xf numFmtId="177" fontId="34" fillId="0" borderId="7" xfId="2" applyNumberFormat="1" applyFont="1" applyBorder="1" applyAlignment="1">
      <alignment horizontal="left" vertical="center" wrapText="1"/>
    </xf>
    <xf numFmtId="177" fontId="34" fillId="0" borderId="9" xfId="2" applyNumberFormat="1" applyFont="1" applyBorder="1" applyAlignment="1">
      <alignment horizontal="left" vertical="center" wrapText="1"/>
    </xf>
    <xf numFmtId="177" fontId="34" fillId="0" borderId="8" xfId="2" applyNumberFormat="1" applyFont="1" applyBorder="1" applyAlignment="1">
      <alignment horizontal="left" vertical="center" wrapText="1"/>
    </xf>
    <xf numFmtId="177" fontId="25" fillId="2" borderId="7" xfId="2" applyNumberFormat="1" applyFont="1" applyFill="1" applyBorder="1" applyAlignment="1">
      <alignment horizontal="center" vertical="center"/>
    </xf>
    <xf numFmtId="177" fontId="25" fillId="2" borderId="9" xfId="2" applyNumberFormat="1" applyFont="1" applyFill="1" applyBorder="1" applyAlignment="1">
      <alignment horizontal="center" vertical="center"/>
    </xf>
    <xf numFmtId="177" fontId="25" fillId="2" borderId="8" xfId="2" applyNumberFormat="1" applyFont="1" applyFill="1" applyBorder="1" applyAlignment="1">
      <alignment horizontal="center" vertical="center"/>
    </xf>
    <xf numFmtId="177" fontId="11" fillId="3" borderId="6" xfId="2" applyNumberFormat="1" applyFont="1" applyFill="1" applyBorder="1" applyAlignment="1">
      <alignment horizontal="left" vertical="center" wrapText="1"/>
    </xf>
    <xf numFmtId="177" fontId="30" fillId="0" borderId="12" xfId="2" applyNumberFormat="1" applyFont="1" applyBorder="1" applyAlignment="1">
      <alignment horizontal="left" vertical="center"/>
    </xf>
    <xf numFmtId="0" fontId="49" fillId="0" borderId="12" xfId="0" applyFont="1" applyBorder="1" applyAlignment="1">
      <alignment horizontal="left" vertical="center" wrapText="1"/>
    </xf>
    <xf numFmtId="177" fontId="30" fillId="0" borderId="12" xfId="2" applyNumberFormat="1" applyFont="1" applyBorder="1" applyAlignment="1">
      <alignment horizontal="left" vertical="center" wrapText="1"/>
    </xf>
    <xf numFmtId="177" fontId="14" fillId="0" borderId="12" xfId="2" applyNumberFormat="1" applyFont="1" applyBorder="1" applyAlignment="1">
      <alignment horizontal="left" vertical="center" wrapText="1"/>
    </xf>
    <xf numFmtId="177" fontId="14" fillId="0" borderId="12" xfId="2" applyNumberFormat="1" applyFont="1" applyBorder="1" applyAlignment="1">
      <alignment horizontal="left" vertical="center"/>
    </xf>
    <xf numFmtId="177" fontId="30" fillId="0" borderId="7" xfId="2" applyNumberFormat="1" applyFont="1" applyBorder="1" applyAlignment="1">
      <alignment horizontal="left" vertical="center" wrapText="1"/>
    </xf>
    <xf numFmtId="177" fontId="30" fillId="0" borderId="9" xfId="2" applyNumberFormat="1" applyFont="1" applyBorder="1" applyAlignment="1">
      <alignment horizontal="left" vertical="center" wrapText="1"/>
    </xf>
    <xf numFmtId="177" fontId="30" fillId="0" borderId="8" xfId="2" applyNumberFormat="1" applyFont="1" applyBorder="1" applyAlignment="1">
      <alignment horizontal="left" vertical="center" wrapText="1"/>
    </xf>
    <xf numFmtId="177" fontId="32" fillId="0" borderId="7" xfId="2" applyNumberFormat="1" applyFont="1" applyBorder="1" applyAlignment="1">
      <alignment horizontal="left" vertical="center" wrapText="1"/>
    </xf>
    <xf numFmtId="177" fontId="32" fillId="0" borderId="9" xfId="2" applyNumberFormat="1" applyFont="1" applyBorder="1" applyAlignment="1">
      <alignment horizontal="left" vertical="center" wrapText="1"/>
    </xf>
    <xf numFmtId="177" fontId="32" fillId="0" borderId="8" xfId="2" applyNumberFormat="1" applyFont="1" applyBorder="1" applyAlignment="1">
      <alignment horizontal="left" vertical="center" wrapText="1"/>
    </xf>
    <xf numFmtId="0" fontId="30" fillId="0" borderId="7" xfId="0" applyFont="1" applyBorder="1" applyAlignment="1">
      <alignment horizontal="left" vertical="center"/>
    </xf>
    <xf numFmtId="0" fontId="30" fillId="0" borderId="9" xfId="0" applyFont="1" applyBorder="1" applyAlignment="1">
      <alignment horizontal="left" vertical="center"/>
    </xf>
    <xf numFmtId="0" fontId="30" fillId="0" borderId="8" xfId="0" applyFont="1" applyBorder="1" applyAlignment="1">
      <alignment horizontal="left" vertical="center"/>
    </xf>
    <xf numFmtId="0" fontId="30" fillId="0" borderId="7" xfId="0" applyFont="1" applyBorder="1" applyAlignment="1">
      <alignment horizontal="left" vertical="center" wrapText="1"/>
    </xf>
    <xf numFmtId="0" fontId="30" fillId="0" borderId="9" xfId="0" applyFont="1" applyBorder="1" applyAlignment="1">
      <alignment horizontal="left" vertical="center" wrapText="1"/>
    </xf>
    <xf numFmtId="0" fontId="30" fillId="0" borderId="8" xfId="0" applyFont="1" applyBorder="1" applyAlignment="1">
      <alignment horizontal="left" vertical="center" wrapText="1"/>
    </xf>
    <xf numFmtId="0" fontId="47" fillId="0" borderId="7" xfId="0" applyFont="1" applyBorder="1" applyAlignment="1">
      <alignment horizontal="left" vertical="center" wrapText="1"/>
    </xf>
    <xf numFmtId="0" fontId="47" fillId="0" borderId="9" xfId="0" applyFont="1" applyBorder="1" applyAlignment="1">
      <alignment horizontal="left" vertical="center" wrapText="1"/>
    </xf>
    <xf numFmtId="0" fontId="47" fillId="0" borderId="8" xfId="0" applyFont="1" applyBorder="1" applyAlignment="1">
      <alignment horizontal="left" vertical="center" wrapText="1"/>
    </xf>
    <xf numFmtId="177" fontId="25" fillId="2" borderId="12" xfId="2" applyNumberFormat="1" applyFont="1" applyFill="1" applyBorder="1" applyAlignment="1">
      <alignment horizontal="center" vertical="center"/>
    </xf>
    <xf numFmtId="177" fontId="48" fillId="0" borderId="12" xfId="2" applyNumberFormat="1" applyFont="1" applyBorder="1" applyAlignment="1">
      <alignment horizontal="left" vertical="center"/>
    </xf>
    <xf numFmtId="0" fontId="41" fillId="2" borderId="7" xfId="0" applyFont="1" applyFill="1" applyBorder="1" applyAlignment="1">
      <alignment horizontal="center" vertical="center"/>
    </xf>
    <xf numFmtId="0" fontId="41" fillId="2" borderId="9" xfId="0" applyFont="1" applyFill="1" applyBorder="1" applyAlignment="1">
      <alignment horizontal="center" vertical="center"/>
    </xf>
    <xf numFmtId="0" fontId="41" fillId="2" borderId="8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3" fillId="0" borderId="7" xfId="0" applyFont="1" applyBorder="1" applyAlignment="1">
      <alignment horizontal="left" vertical="center"/>
    </xf>
    <xf numFmtId="0" fontId="43" fillId="0" borderId="9" xfId="0" applyFont="1" applyBorder="1" applyAlignment="1">
      <alignment horizontal="left" vertical="center"/>
    </xf>
    <xf numFmtId="0" fontId="43" fillId="0" borderId="8" xfId="0" applyFont="1" applyBorder="1" applyAlignment="1">
      <alignment horizontal="left" vertical="center"/>
    </xf>
    <xf numFmtId="177" fontId="11" fillId="3" borderId="6" xfId="2" applyNumberFormat="1" applyFont="1" applyFill="1" applyBorder="1" applyAlignment="1">
      <alignment horizontal="left" vertical="center"/>
    </xf>
    <xf numFmtId="0" fontId="27" fillId="0" borderId="12" xfId="0" applyFont="1" applyBorder="1" applyAlignment="1">
      <alignment horizontal="center" vertical="center"/>
    </xf>
    <xf numFmtId="177" fontId="0" fillId="0" borderId="12" xfId="2" applyNumberFormat="1" applyFont="1" applyBorder="1" applyAlignment="1">
      <alignment horizontal="center" vertical="center"/>
    </xf>
    <xf numFmtId="177" fontId="14" fillId="0" borderId="12" xfId="2" applyNumberFormat="1" applyFont="1" applyBorder="1" applyAlignment="1">
      <alignment horizontal="center" vertical="center"/>
    </xf>
    <xf numFmtId="176" fontId="12" fillId="0" borderId="0" xfId="0" applyNumberFormat="1" applyFont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 wrapText="1"/>
    </xf>
    <xf numFmtId="0" fontId="30" fillId="5" borderId="12" xfId="0" applyFont="1" applyFill="1" applyBorder="1" applyAlignment="1">
      <alignment horizontal="left" vertical="center" wrapText="1"/>
    </xf>
    <xf numFmtId="0" fontId="43" fillId="0" borderId="7" xfId="0" applyFont="1" applyBorder="1" applyAlignment="1">
      <alignment horizontal="center" vertical="center"/>
    </xf>
    <xf numFmtId="0" fontId="43" fillId="0" borderId="8" xfId="0" applyFont="1" applyBorder="1" applyAlignment="1">
      <alignment horizontal="center" vertical="center"/>
    </xf>
    <xf numFmtId="0" fontId="16" fillId="0" borderId="12" xfId="0" applyFont="1" applyBorder="1" applyAlignment="1">
      <alignment horizontal="right" vertical="center"/>
    </xf>
    <xf numFmtId="38" fontId="44" fillId="0" borderId="7" xfId="1" applyFont="1" applyFill="1" applyBorder="1" applyAlignment="1">
      <alignment horizontal="center" vertical="center"/>
    </xf>
    <xf numFmtId="38" fontId="44" fillId="0" borderId="8" xfId="1" applyFont="1" applyFill="1" applyBorder="1" applyAlignment="1">
      <alignment horizontal="center" vertical="center"/>
    </xf>
    <xf numFmtId="177" fontId="29" fillId="0" borderId="7" xfId="2" applyNumberFormat="1" applyFont="1" applyBorder="1" applyAlignment="1">
      <alignment horizontal="center" vertical="center"/>
    </xf>
    <xf numFmtId="177" fontId="29" fillId="0" borderId="8" xfId="2" applyNumberFormat="1" applyFont="1" applyBorder="1" applyAlignment="1">
      <alignment horizontal="center" vertical="center"/>
    </xf>
    <xf numFmtId="0" fontId="30" fillId="5" borderId="7" xfId="0" applyFont="1" applyFill="1" applyBorder="1" applyAlignment="1">
      <alignment horizontal="left" vertical="center" wrapText="1"/>
    </xf>
    <xf numFmtId="0" fontId="30" fillId="5" borderId="9" xfId="0" applyFont="1" applyFill="1" applyBorder="1" applyAlignment="1">
      <alignment horizontal="left" vertical="center" wrapText="1"/>
    </xf>
    <xf numFmtId="0" fontId="30" fillId="5" borderId="8" xfId="0" applyFont="1" applyFill="1" applyBorder="1" applyAlignment="1">
      <alignment horizontal="left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left" vertical="center" shrinkToFit="1"/>
    </xf>
    <xf numFmtId="0" fontId="23" fillId="0" borderId="12" xfId="0" applyFont="1" applyBorder="1" applyAlignment="1">
      <alignment horizontal="center" vertical="center" shrinkToFit="1"/>
    </xf>
    <xf numFmtId="0" fontId="34" fillId="0" borderId="6" xfId="0" applyFont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 shrinkToFit="1"/>
    </xf>
    <xf numFmtId="0" fontId="41" fillId="2" borderId="12" xfId="0" applyFont="1" applyFill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40" fillId="0" borderId="46" xfId="0" applyFont="1" applyBorder="1" applyAlignment="1">
      <alignment horizontal="center" vertical="center"/>
    </xf>
    <xf numFmtId="0" fontId="40" fillId="0" borderId="47" xfId="0" applyFont="1" applyBorder="1" applyAlignment="1">
      <alignment horizontal="center" vertical="center"/>
    </xf>
    <xf numFmtId="0" fontId="40" fillId="0" borderId="48" xfId="0" applyFont="1" applyBorder="1" applyAlignment="1">
      <alignment horizontal="center" vertical="center"/>
    </xf>
    <xf numFmtId="0" fontId="29" fillId="0" borderId="46" xfId="0" applyFont="1" applyBorder="1" applyAlignment="1">
      <alignment horizontal="center" vertical="center"/>
    </xf>
    <xf numFmtId="0" fontId="29" fillId="0" borderId="49" xfId="0" applyFont="1" applyBorder="1" applyAlignment="1">
      <alignment horizontal="center" vertical="center"/>
    </xf>
    <xf numFmtId="0" fontId="40" fillId="0" borderId="50" xfId="0" applyFont="1" applyBorder="1" applyAlignment="1">
      <alignment horizontal="center" vertical="center"/>
    </xf>
    <xf numFmtId="0" fontId="40" fillId="0" borderId="4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9" fillId="0" borderId="0" xfId="0" applyFont="1" applyAlignment="1">
      <alignment horizontal="center" vertical="center"/>
    </xf>
    <xf numFmtId="0" fontId="5" fillId="3" borderId="16" xfId="0" applyFont="1" applyFill="1" applyBorder="1" applyAlignment="1">
      <alignment horizontal="left" vertical="center" wrapText="1" shrinkToFit="1"/>
    </xf>
    <xf numFmtId="0" fontId="19" fillId="0" borderId="21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 shrinkToFit="1"/>
    </xf>
    <xf numFmtId="0" fontId="9" fillId="0" borderId="3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58" fontId="9" fillId="0" borderId="7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77" fontId="35" fillId="0" borderId="27" xfId="0" applyNumberFormat="1" applyFont="1" applyBorder="1" applyAlignment="1">
      <alignment horizontal="center" vertical="center"/>
    </xf>
    <xf numFmtId="177" fontId="35" fillId="0" borderId="36" xfId="0" applyNumberFormat="1" applyFont="1" applyBorder="1" applyAlignment="1">
      <alignment horizontal="center" vertical="center"/>
    </xf>
    <xf numFmtId="38" fontId="19" fillId="0" borderId="35" xfId="1" applyFont="1" applyBorder="1" applyAlignment="1">
      <alignment horizontal="center" vertical="center"/>
    </xf>
    <xf numFmtId="38" fontId="19" fillId="0" borderId="28" xfId="1" applyFont="1" applyBorder="1" applyAlignment="1">
      <alignment horizontal="center" vertical="center"/>
    </xf>
    <xf numFmtId="177" fontId="31" fillId="0" borderId="27" xfId="0" applyNumberFormat="1" applyFont="1" applyBorder="1" applyAlignment="1">
      <alignment horizontal="center" vertical="center"/>
    </xf>
    <xf numFmtId="177" fontId="31" fillId="0" borderId="36" xfId="0" applyNumberFormat="1" applyFont="1" applyBorder="1" applyAlignment="1">
      <alignment horizontal="center" vertical="center"/>
    </xf>
    <xf numFmtId="0" fontId="19" fillId="0" borderId="37" xfId="0" applyFont="1" applyBorder="1" applyAlignment="1">
      <alignment horizontal="left" vertical="top"/>
    </xf>
    <xf numFmtId="38" fontId="24" fillId="0" borderId="23" xfId="1" applyFont="1" applyBorder="1" applyAlignment="1">
      <alignment horizontal="center" vertical="center"/>
    </xf>
    <xf numFmtId="38" fontId="24" fillId="0" borderId="8" xfId="1" applyFont="1" applyBorder="1" applyAlignment="1">
      <alignment horizontal="center" vertical="center"/>
    </xf>
    <xf numFmtId="177" fontId="31" fillId="0" borderId="7" xfId="0" applyNumberFormat="1" applyFont="1" applyBorder="1" applyAlignment="1">
      <alignment horizontal="center" vertical="center"/>
    </xf>
    <xf numFmtId="177" fontId="31" fillId="0" borderId="24" xfId="0" applyNumberFormat="1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38" fontId="19" fillId="0" borderId="23" xfId="1" applyFont="1" applyBorder="1" applyAlignment="1">
      <alignment horizontal="center" vertical="center"/>
    </xf>
    <xf numFmtId="38" fontId="19" fillId="0" borderId="8" xfId="1" applyFont="1" applyBorder="1" applyAlignment="1">
      <alignment horizontal="center" vertical="center"/>
    </xf>
    <xf numFmtId="177" fontId="31" fillId="0" borderId="20" xfId="0" applyNumberFormat="1" applyFont="1" applyBorder="1" applyAlignment="1">
      <alignment horizontal="center" vertical="center"/>
    </xf>
    <xf numFmtId="177" fontId="31" fillId="0" borderId="33" xfId="0" applyNumberFormat="1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177" fontId="11" fillId="0" borderId="19" xfId="0" applyNumberFormat="1" applyFont="1" applyBorder="1" applyAlignment="1">
      <alignment horizontal="center" vertical="center"/>
    </xf>
    <xf numFmtId="177" fontId="11" fillId="0" borderId="22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177" fontId="31" fillId="0" borderId="18" xfId="0" applyNumberFormat="1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left" vertical="center" wrapText="1"/>
    </xf>
    <xf numFmtId="0" fontId="31" fillId="3" borderId="16" xfId="0" applyFont="1" applyFill="1" applyBorder="1" applyAlignment="1">
      <alignment horizontal="left" vertical="center" wrapText="1"/>
    </xf>
    <xf numFmtId="0" fontId="9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177" fontId="31" fillId="0" borderId="19" xfId="0" applyNumberFormat="1" applyFont="1" applyBorder="1" applyAlignment="1">
      <alignment horizontal="center" vertical="center"/>
    </xf>
    <xf numFmtId="177" fontId="31" fillId="0" borderId="2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38" fontId="28" fillId="0" borderId="30" xfId="1" applyFont="1" applyBorder="1" applyAlignment="1">
      <alignment horizontal="center" vertical="center" wrapText="1"/>
    </xf>
    <xf numFmtId="38" fontId="29" fillId="0" borderId="30" xfId="1" applyFont="1" applyBorder="1" applyAlignment="1">
      <alignment horizontal="center" vertical="center" wrapText="1"/>
    </xf>
    <xf numFmtId="38" fontId="28" fillId="0" borderId="31" xfId="1" applyFont="1" applyBorder="1" applyAlignment="1">
      <alignment horizontal="center" vertical="center" wrapText="1"/>
    </xf>
    <xf numFmtId="38" fontId="29" fillId="0" borderId="2" xfId="1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3" fontId="23" fillId="0" borderId="27" xfId="0" applyNumberFormat="1" applyFont="1" applyBorder="1" applyAlignment="1">
      <alignment horizontal="center" vertical="center" wrapText="1"/>
    </xf>
    <xf numFmtId="3" fontId="23" fillId="0" borderId="28" xfId="0" applyNumberFormat="1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38" fontId="23" fillId="0" borderId="7" xfId="1" applyFont="1" applyBorder="1" applyAlignment="1">
      <alignment horizontal="center" vertical="center" wrapText="1"/>
    </xf>
    <xf numFmtId="38" fontId="23" fillId="0" borderId="8" xfId="1" applyFont="1" applyBorder="1" applyAlignment="1">
      <alignment horizontal="center" vertical="center" wrapText="1"/>
    </xf>
    <xf numFmtId="38" fontId="23" fillId="0" borderId="9" xfId="1" applyFont="1" applyBorder="1" applyAlignment="1">
      <alignment horizontal="center" vertical="center" wrapText="1"/>
    </xf>
    <xf numFmtId="38" fontId="23" fillId="0" borderId="24" xfId="1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left" vertical="center" shrinkToFit="1"/>
    </xf>
    <xf numFmtId="0" fontId="15" fillId="0" borderId="12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0" xfId="3" applyFont="1" applyAlignment="1" applyProtection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'23松島'!$B$38:$C$38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('23松島'!$D$38:$E$38,'23松島'!$H$38:$I$38,'23松島'!$L$38:$M$38,'23松島'!$P$38:$Q$38,'23松島'!$T$38:$U$38)</c:f>
              <c:numCache>
                <c:formatCode>#,##0_);[Red]\(#,##0\)</c:formatCode>
                <c:ptCount val="10"/>
                <c:pt idx="0">
                  <c:v>1414</c:v>
                </c:pt>
                <c:pt idx="2">
                  <c:v>1414</c:v>
                </c:pt>
                <c:pt idx="4">
                  <c:v>1366</c:v>
                </c:pt>
                <c:pt idx="6">
                  <c:v>1296</c:v>
                </c:pt>
                <c:pt idx="8">
                  <c:v>1241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7B-4B21-B401-E44CE7A3F008}"/>
            </c:ext>
          </c:extLst>
        </c:ser>
        <c:ser>
          <c:idx val="1"/>
          <c:order val="1"/>
          <c:tx>
            <c:strRef>
              <c:f>'23松島'!$B$39:$C$39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('23松島'!$D$39:$E$39,'23松島'!$H$39:$I$39,'23松島'!$L$39:$M$39,'23松島'!$P$39:$Q$39,'23松島'!$T$39:$U$39)</c:f>
              <c:numCache>
                <c:formatCode>#,##0_);[Red]\(#,##0\)</c:formatCode>
                <c:ptCount val="10"/>
                <c:pt idx="0">
                  <c:v>6107</c:v>
                </c:pt>
                <c:pt idx="2">
                  <c:v>6107</c:v>
                </c:pt>
                <c:pt idx="4">
                  <c:v>5898</c:v>
                </c:pt>
                <c:pt idx="6">
                  <c:v>5762</c:v>
                </c:pt>
                <c:pt idx="8">
                  <c:v>5746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7B-4B21-B401-E44CE7A3F008}"/>
            </c:ext>
          </c:extLst>
        </c:ser>
        <c:ser>
          <c:idx val="2"/>
          <c:order val="2"/>
          <c:tx>
            <c:strRef>
              <c:f>'23松島'!$B$40:$C$40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('23松島'!$D$40:$E$40,'23松島'!$H$40:$I$40,'23松島'!$L$40:$M$40,'23松島'!$P$40:$Q$40,'23松島'!$T$40:$U$40)</c:f>
              <c:numCache>
                <c:formatCode>#,##0_);[Red]\(#,##0\)</c:formatCode>
                <c:ptCount val="10"/>
                <c:pt idx="0">
                  <c:v>2295</c:v>
                </c:pt>
                <c:pt idx="2">
                  <c:v>2295</c:v>
                </c:pt>
                <c:pt idx="4">
                  <c:v>2382</c:v>
                </c:pt>
                <c:pt idx="6">
                  <c:v>2424</c:v>
                </c:pt>
                <c:pt idx="8">
                  <c:v>2463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7B-4B21-B401-E44CE7A3F00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5002227573581"/>
          <c:y val="5.3115301774553245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'23松島'!$B$31:$C$31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'23松島'!$D$31:$M$31</c:f>
              <c:numCache>
                <c:formatCode>#,##0_);[Red]\(#,##0\)</c:formatCode>
                <c:ptCount val="10"/>
                <c:pt idx="0">
                  <c:v>4751</c:v>
                </c:pt>
                <c:pt idx="2">
                  <c:v>4751</c:v>
                </c:pt>
                <c:pt idx="4">
                  <c:v>4618</c:v>
                </c:pt>
                <c:pt idx="6">
                  <c:v>4549</c:v>
                </c:pt>
                <c:pt idx="8">
                  <c:v>4522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6A-45D3-8375-AA5B29ABA28D}"/>
            </c:ext>
          </c:extLst>
        </c:ser>
        <c:ser>
          <c:idx val="3"/>
          <c:order val="1"/>
          <c:tx>
            <c:strRef>
              <c:f>'23松島'!$B$32:$C$32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'23松島'!$D$32:$M$32</c:f>
              <c:numCache>
                <c:formatCode>#,##0_);[Red]\(#,##0\)</c:formatCode>
                <c:ptCount val="10"/>
                <c:pt idx="0">
                  <c:v>5065</c:v>
                </c:pt>
                <c:pt idx="2">
                  <c:v>5065</c:v>
                </c:pt>
                <c:pt idx="4">
                  <c:v>5028</c:v>
                </c:pt>
                <c:pt idx="6">
                  <c:v>4933</c:v>
                </c:pt>
                <c:pt idx="8">
                  <c:v>4928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6A-45D3-8375-AA5B29ABA28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1.9341434172580281E-2"/>
          <c:y val="3.703703703703703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290040446879994"/>
          <c:y val="0.14901319159087034"/>
          <c:w val="0.74288983687926036"/>
          <c:h val="0.65817053694138583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'23松島'!$B$34:$C$34</c:f>
              <c:strCache>
                <c:ptCount val="2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'23松島'!$D$34:$M$34</c:f>
              <c:numCache>
                <c:formatCode>#,##0_);[Red]\(#,##0\)</c:formatCode>
                <c:ptCount val="10"/>
                <c:pt idx="0">
                  <c:v>4419</c:v>
                </c:pt>
                <c:pt idx="2">
                  <c:v>4419</c:v>
                </c:pt>
                <c:pt idx="4">
                  <c:v>4426</c:v>
                </c:pt>
                <c:pt idx="6">
                  <c:v>4412</c:v>
                </c:pt>
                <c:pt idx="8">
                  <c:v>4500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8C-4FBB-9F28-0A2544DE826F}"/>
            </c:ext>
          </c:extLst>
        </c:ser>
        <c:ser>
          <c:idx val="0"/>
          <c:order val="1"/>
          <c:tx>
            <c:strRef>
              <c:f>'23松島'!$B$33:$C$33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'23松島'!$D$33:$M$33</c:f>
              <c:numCache>
                <c:formatCode>#,##0</c:formatCode>
                <c:ptCount val="10"/>
                <c:pt idx="0">
                  <c:v>9816</c:v>
                </c:pt>
                <c:pt idx="2">
                  <c:v>9816</c:v>
                </c:pt>
                <c:pt idx="4">
                  <c:v>9646</c:v>
                </c:pt>
                <c:pt idx="6">
                  <c:v>9482</c:v>
                </c:pt>
                <c:pt idx="8">
                  <c:v>9450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8C-4FBB-9F28-0A2544DE8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'23松島'!$B$40:$C$40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('23松島'!$F$40:$G$40,'23松島'!$J$40:$K$40,'23松島'!$N$40:$O$40,'23松島'!$R$40:$S$40,'23松島'!$V$40:$W$40)</c:f>
              <c:numCache>
                <c:formatCode>0.0%</c:formatCode>
                <c:ptCount val="10"/>
                <c:pt idx="0">
                  <c:v>0.23380195599022005</c:v>
                </c:pt>
                <c:pt idx="2">
                  <c:v>0.23380195599022005</c:v>
                </c:pt>
                <c:pt idx="4">
                  <c:v>0.24694173750777523</c:v>
                </c:pt>
                <c:pt idx="6">
                  <c:v>0.25564226956338326</c:v>
                </c:pt>
                <c:pt idx="8">
                  <c:v>0.26063492063492061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8C-4FBB-9F28-0A2544DE8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691168"/>
        <c:axId val="1597673696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673696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691168"/>
        <c:crosses val="max"/>
        <c:crossBetween val="between"/>
      </c:valAx>
      <c:catAx>
        <c:axId val="1597691168"/>
        <c:scaling>
          <c:orientation val="minMax"/>
        </c:scaling>
        <c:delete val="1"/>
        <c:axPos val="b"/>
        <c:majorTickMark val="out"/>
        <c:minorTickMark val="none"/>
        <c:tickLblPos val="nextTo"/>
        <c:crossAx val="15976736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1044443622630765"/>
          <c:y val="0.13463560060845683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4.7621312378319418E-3"/>
          <c:y val="2.31926324234114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811371542956724"/>
          <c:y val="0.1018115880664256"/>
          <c:w val="0.76853444795543358"/>
          <c:h val="0.77966642179071366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'23松島'!$B$56:$B$60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'23松島'!$C$56:$C$60</c:f>
              <c:numCache>
                <c:formatCode>General</c:formatCode>
                <c:ptCount val="5"/>
                <c:pt idx="0">
                  <c:v>95</c:v>
                </c:pt>
                <c:pt idx="1">
                  <c:v>96</c:v>
                </c:pt>
                <c:pt idx="2">
                  <c:v>74</c:v>
                </c:pt>
                <c:pt idx="3">
                  <c:v>76</c:v>
                </c:pt>
                <c:pt idx="4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D-483A-9B56-7E7B94162D59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'23松島'!$B$56:$B$60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'23松島'!$D$56:$D$60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0C1D-483A-9B56-7E7B94162D59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'23松島'!$B$56:$B$60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'23松島'!$E$56:$E$60</c:f>
              <c:numCache>
                <c:formatCode>General</c:formatCode>
                <c:ptCount val="5"/>
                <c:pt idx="0">
                  <c:v>96</c:v>
                </c:pt>
                <c:pt idx="1">
                  <c:v>95</c:v>
                </c:pt>
                <c:pt idx="2">
                  <c:v>98</c:v>
                </c:pt>
                <c:pt idx="3">
                  <c:v>72</c:v>
                </c:pt>
                <c:pt idx="4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1D-483A-9B56-7E7B94162D59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'23松島'!$B$56:$B$60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'23松島'!$F$56:$F$60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0C1D-483A-9B56-7E7B94162D59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'23松島'!$B$56:$B$60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'23松島'!$G$56:$G$60</c:f>
              <c:numCache>
                <c:formatCode>General</c:formatCode>
                <c:ptCount val="5"/>
                <c:pt idx="0">
                  <c:v>119</c:v>
                </c:pt>
                <c:pt idx="1">
                  <c:v>100</c:v>
                </c:pt>
                <c:pt idx="2">
                  <c:v>98</c:v>
                </c:pt>
                <c:pt idx="3">
                  <c:v>95</c:v>
                </c:pt>
                <c:pt idx="4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1D-483A-9B56-7E7B94162D59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'23松島'!$B$56:$B$60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'23松島'!$H$56:$H$60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0C1D-483A-9B56-7E7B94162D59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'23松島'!$B$56:$B$60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'23松島'!$I$56:$I$60</c:f>
              <c:numCache>
                <c:formatCode>General</c:formatCode>
                <c:ptCount val="5"/>
                <c:pt idx="0">
                  <c:v>89</c:v>
                </c:pt>
                <c:pt idx="1">
                  <c:v>120</c:v>
                </c:pt>
                <c:pt idx="2">
                  <c:v>99</c:v>
                </c:pt>
                <c:pt idx="3">
                  <c:v>98</c:v>
                </c:pt>
                <c:pt idx="4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C1D-483A-9B56-7E7B94162D59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'23松島'!$B$56:$B$60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'23松島'!$J$56:$J$60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0C1D-483A-9B56-7E7B94162D59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'23松島'!$B$56:$B$60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'23松島'!$K$56:$K$60</c:f>
              <c:numCache>
                <c:formatCode>General</c:formatCode>
                <c:ptCount val="5"/>
                <c:pt idx="0">
                  <c:v>115</c:v>
                </c:pt>
                <c:pt idx="1">
                  <c:v>87</c:v>
                </c:pt>
                <c:pt idx="2">
                  <c:v>123</c:v>
                </c:pt>
                <c:pt idx="3">
                  <c:v>99</c:v>
                </c:pt>
                <c:pt idx="4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C1D-483A-9B56-7E7B94162D59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'23松島'!$B$56:$B$60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'23松島'!$L$56:$L$60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0C1D-483A-9B56-7E7B94162D59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'23松島'!$B$56:$B$60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'23松島'!$M$56:$M$60</c:f>
              <c:numCache>
                <c:formatCode>General</c:formatCode>
                <c:ptCount val="5"/>
                <c:pt idx="0">
                  <c:v>104</c:v>
                </c:pt>
                <c:pt idx="1">
                  <c:v>118</c:v>
                </c:pt>
                <c:pt idx="2">
                  <c:v>88</c:v>
                </c:pt>
                <c:pt idx="3">
                  <c:v>124</c:v>
                </c:pt>
                <c:pt idx="4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C1D-483A-9B56-7E7B94162D59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'23松島'!$B$56:$B$60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'23松島'!$N$56:$N$60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0C1D-483A-9B56-7E7B94162D5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624269375"/>
        <c:axId val="1624257727"/>
        <c:extLst/>
      </c:barChart>
      <c:catAx>
        <c:axId val="1624269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24257727"/>
        <c:crosses val="autoZero"/>
        <c:auto val="1"/>
        <c:lblAlgn val="ctr"/>
        <c:lblOffset val="100"/>
        <c:noMultiLvlLbl val="0"/>
      </c:catAx>
      <c:valAx>
        <c:axId val="1624257727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24269375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934433757946471"/>
          <c:y val="3.8832486435185588E-2"/>
          <c:w val="0.63355983117753822"/>
          <c:h val="0.108549788626625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'[1]23松島'!$B$38:$C$38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('[1]23松島'!$D$38:$E$38,'[1]23松島'!$H$38:$I$38,'[1]23松島'!$L$38:$M$38,'[1]23松島'!$P$38:$Q$38,'[1]23松島'!$T$38:$U$38)</c:f>
              <c:numCache>
                <c:formatCode>General</c:formatCode>
                <c:ptCount val="10"/>
                <c:pt idx="0">
                  <c:v>1414</c:v>
                </c:pt>
                <c:pt idx="2">
                  <c:v>1414</c:v>
                </c:pt>
                <c:pt idx="4">
                  <c:v>1366</c:v>
                </c:pt>
                <c:pt idx="6">
                  <c:v>1296</c:v>
                </c:pt>
                <c:pt idx="8">
                  <c:v>1241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B1A-9DB3-7C2809593FF7}"/>
            </c:ext>
          </c:extLst>
        </c:ser>
        <c:ser>
          <c:idx val="1"/>
          <c:order val="1"/>
          <c:tx>
            <c:strRef>
              <c:f>'[1]23松島'!$B$39:$C$39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('[1]23松島'!$D$39:$E$39,'[1]23松島'!$H$39:$I$39,'[1]23松島'!$L$39:$M$39,'[1]23松島'!$P$39:$Q$39,'[1]23松島'!$T$39:$U$39)</c:f>
              <c:numCache>
                <c:formatCode>General</c:formatCode>
                <c:ptCount val="10"/>
                <c:pt idx="0">
                  <c:v>6107</c:v>
                </c:pt>
                <c:pt idx="2">
                  <c:v>6107</c:v>
                </c:pt>
                <c:pt idx="4">
                  <c:v>5898</c:v>
                </c:pt>
                <c:pt idx="6">
                  <c:v>5762</c:v>
                </c:pt>
                <c:pt idx="8">
                  <c:v>5746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DF-4B1A-9DB3-7C2809593FF7}"/>
            </c:ext>
          </c:extLst>
        </c:ser>
        <c:ser>
          <c:idx val="2"/>
          <c:order val="2"/>
          <c:tx>
            <c:strRef>
              <c:f>'[1]23松島'!$B$40:$C$40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('[1]23松島'!$D$40:$E$40,'[1]23松島'!$H$40:$I$40,'[1]23松島'!$L$40:$M$40,'[1]23松島'!$P$40:$Q$40,'[1]23松島'!$T$40:$U$40)</c:f>
              <c:numCache>
                <c:formatCode>General</c:formatCode>
                <c:ptCount val="10"/>
                <c:pt idx="0">
                  <c:v>2295</c:v>
                </c:pt>
                <c:pt idx="2">
                  <c:v>2295</c:v>
                </c:pt>
                <c:pt idx="4">
                  <c:v>2382</c:v>
                </c:pt>
                <c:pt idx="6">
                  <c:v>2424</c:v>
                </c:pt>
                <c:pt idx="8">
                  <c:v>2463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DF-4B1A-9DB3-7C2809593FF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5002227573581"/>
          <c:y val="5.3115301774553245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'[1]23松島'!$B$31:$C$31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'[1]23松島'!$D$31:$M$31</c:f>
              <c:numCache>
                <c:formatCode>General</c:formatCode>
                <c:ptCount val="10"/>
                <c:pt idx="0">
                  <c:v>4751</c:v>
                </c:pt>
                <c:pt idx="2">
                  <c:v>4751</c:v>
                </c:pt>
                <c:pt idx="4">
                  <c:v>4618</c:v>
                </c:pt>
                <c:pt idx="6">
                  <c:v>4549</c:v>
                </c:pt>
                <c:pt idx="8">
                  <c:v>4522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17-46F4-976F-178172237268}"/>
            </c:ext>
          </c:extLst>
        </c:ser>
        <c:ser>
          <c:idx val="3"/>
          <c:order val="1"/>
          <c:tx>
            <c:strRef>
              <c:f>'[1]23松島'!$B$32:$C$32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'[1]23松島'!$D$32:$M$32</c:f>
              <c:numCache>
                <c:formatCode>General</c:formatCode>
                <c:ptCount val="10"/>
                <c:pt idx="0">
                  <c:v>5065</c:v>
                </c:pt>
                <c:pt idx="2">
                  <c:v>5065</c:v>
                </c:pt>
                <c:pt idx="4">
                  <c:v>5028</c:v>
                </c:pt>
                <c:pt idx="6">
                  <c:v>4933</c:v>
                </c:pt>
                <c:pt idx="8">
                  <c:v>4928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17-46F4-976F-17817223726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1.9341434172580281E-2"/>
          <c:y val="3.703703703703703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290040446879994"/>
          <c:y val="0.14901319159087034"/>
          <c:w val="0.74288983687926036"/>
          <c:h val="0.65817053694138583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'[1]23松島'!$B$34:$C$34</c:f>
              <c:strCache>
                <c:ptCount val="1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'[1]23松島'!$D$34:$M$34</c:f>
              <c:numCache>
                <c:formatCode>General</c:formatCode>
                <c:ptCount val="10"/>
                <c:pt idx="0">
                  <c:v>4419</c:v>
                </c:pt>
                <c:pt idx="2">
                  <c:v>4419</c:v>
                </c:pt>
                <c:pt idx="4">
                  <c:v>4426</c:v>
                </c:pt>
                <c:pt idx="6">
                  <c:v>4412</c:v>
                </c:pt>
                <c:pt idx="8">
                  <c:v>4500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82-4B66-A413-AE4FEC4D94A3}"/>
            </c:ext>
          </c:extLst>
        </c:ser>
        <c:ser>
          <c:idx val="0"/>
          <c:order val="1"/>
          <c:tx>
            <c:strRef>
              <c:f>'[1]23松島'!$B$33:$C$33</c:f>
              <c:strCache>
                <c:ptCount val="1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'[1]23松島'!$D$33:$M$33</c:f>
              <c:numCache>
                <c:formatCode>General</c:formatCode>
                <c:ptCount val="10"/>
                <c:pt idx="0">
                  <c:v>9816</c:v>
                </c:pt>
                <c:pt idx="2">
                  <c:v>9816</c:v>
                </c:pt>
                <c:pt idx="4">
                  <c:v>9646</c:v>
                </c:pt>
                <c:pt idx="6">
                  <c:v>9482</c:v>
                </c:pt>
                <c:pt idx="8">
                  <c:v>9450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82-4B66-A413-AE4FEC4D9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'[1]23松島'!$B$40:$C$40</c:f>
              <c:strCache>
                <c:ptCount val="1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('[1]23松島'!$F$40:$G$40,'[1]23松島'!$J$40:$K$40,'[1]23松島'!$N$40:$O$40,'[1]23松島'!$R$40:$S$40,'[1]23松島'!$V$40:$W$40)</c:f>
              <c:numCache>
                <c:formatCode>General</c:formatCode>
                <c:ptCount val="10"/>
                <c:pt idx="0">
                  <c:v>0.23380195599022005</c:v>
                </c:pt>
                <c:pt idx="2">
                  <c:v>0.23380195599022005</c:v>
                </c:pt>
                <c:pt idx="4">
                  <c:v>0.24694173750777523</c:v>
                </c:pt>
                <c:pt idx="6">
                  <c:v>0.25564226956338326</c:v>
                </c:pt>
                <c:pt idx="8">
                  <c:v>0.26063492063492061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82-4B66-A413-AE4FEC4D9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691168"/>
        <c:axId val="1597673696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673696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691168"/>
        <c:crosses val="max"/>
        <c:crossBetween val="between"/>
      </c:valAx>
      <c:catAx>
        <c:axId val="1597691168"/>
        <c:scaling>
          <c:orientation val="minMax"/>
        </c:scaling>
        <c:delete val="1"/>
        <c:axPos val="b"/>
        <c:majorTickMark val="out"/>
        <c:minorTickMark val="none"/>
        <c:tickLblPos val="nextTo"/>
        <c:crossAx val="15976736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1044443622630765"/>
          <c:y val="0.13463560060845683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4.7621312378319418E-3"/>
          <c:y val="2.31926324234114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811371542956724"/>
          <c:y val="0.1018115880664256"/>
          <c:w val="0.76853444795543358"/>
          <c:h val="0.77966642179071366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'[1]23松島'!$B$56:$B$60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'[1]23松島'!$C$56:$C$60</c:f>
              <c:numCache>
                <c:formatCode>General</c:formatCode>
                <c:ptCount val="5"/>
                <c:pt idx="0">
                  <c:v>95</c:v>
                </c:pt>
                <c:pt idx="1">
                  <c:v>96</c:v>
                </c:pt>
                <c:pt idx="2">
                  <c:v>74</c:v>
                </c:pt>
                <c:pt idx="3">
                  <c:v>76</c:v>
                </c:pt>
                <c:pt idx="4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1D-4094-8DBA-EF1C325831F0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'[1]23松島'!$B$56:$B$60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'[1]23松島'!$D$56:$D$60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0B1D-4094-8DBA-EF1C325831F0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'[1]23松島'!$B$56:$B$60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'[1]23松島'!$E$56:$E$60</c:f>
              <c:numCache>
                <c:formatCode>General</c:formatCode>
                <c:ptCount val="5"/>
                <c:pt idx="0">
                  <c:v>96</c:v>
                </c:pt>
                <c:pt idx="1">
                  <c:v>95</c:v>
                </c:pt>
                <c:pt idx="2">
                  <c:v>98</c:v>
                </c:pt>
                <c:pt idx="3">
                  <c:v>72</c:v>
                </c:pt>
                <c:pt idx="4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1D-4094-8DBA-EF1C325831F0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'[1]23松島'!$B$56:$B$60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'[1]23松島'!$F$56:$F$60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0B1D-4094-8DBA-EF1C325831F0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'[1]23松島'!$B$56:$B$60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'[1]23松島'!$G$56:$G$60</c:f>
              <c:numCache>
                <c:formatCode>General</c:formatCode>
                <c:ptCount val="5"/>
                <c:pt idx="0">
                  <c:v>119</c:v>
                </c:pt>
                <c:pt idx="1">
                  <c:v>100</c:v>
                </c:pt>
                <c:pt idx="2">
                  <c:v>98</c:v>
                </c:pt>
                <c:pt idx="3">
                  <c:v>95</c:v>
                </c:pt>
                <c:pt idx="4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1D-4094-8DBA-EF1C325831F0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'[1]23松島'!$B$56:$B$60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'[1]23松島'!$H$56:$H$60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0B1D-4094-8DBA-EF1C325831F0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'[1]23松島'!$B$56:$B$60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'[1]23松島'!$I$56:$I$60</c:f>
              <c:numCache>
                <c:formatCode>General</c:formatCode>
                <c:ptCount val="5"/>
                <c:pt idx="0">
                  <c:v>89</c:v>
                </c:pt>
                <c:pt idx="1">
                  <c:v>120</c:v>
                </c:pt>
                <c:pt idx="2">
                  <c:v>99</c:v>
                </c:pt>
                <c:pt idx="3">
                  <c:v>98</c:v>
                </c:pt>
                <c:pt idx="4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B1D-4094-8DBA-EF1C325831F0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'[1]23松島'!$B$56:$B$60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'[1]23松島'!$J$56:$J$60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0B1D-4094-8DBA-EF1C325831F0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'[1]23松島'!$B$56:$B$60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'[1]23松島'!$K$56:$K$60</c:f>
              <c:numCache>
                <c:formatCode>General</c:formatCode>
                <c:ptCount val="5"/>
                <c:pt idx="0">
                  <c:v>115</c:v>
                </c:pt>
                <c:pt idx="1">
                  <c:v>87</c:v>
                </c:pt>
                <c:pt idx="2">
                  <c:v>123</c:v>
                </c:pt>
                <c:pt idx="3">
                  <c:v>99</c:v>
                </c:pt>
                <c:pt idx="4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B1D-4094-8DBA-EF1C325831F0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'[1]23松島'!$B$56:$B$60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'[1]23松島'!$L$56:$L$60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0B1D-4094-8DBA-EF1C325831F0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'[1]23松島'!$B$56:$B$60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'[1]23松島'!$M$56:$M$60</c:f>
              <c:numCache>
                <c:formatCode>General</c:formatCode>
                <c:ptCount val="5"/>
                <c:pt idx="0">
                  <c:v>104</c:v>
                </c:pt>
                <c:pt idx="1">
                  <c:v>118</c:v>
                </c:pt>
                <c:pt idx="2">
                  <c:v>88</c:v>
                </c:pt>
                <c:pt idx="3">
                  <c:v>124</c:v>
                </c:pt>
                <c:pt idx="4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B1D-4094-8DBA-EF1C325831F0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'[1]23松島'!$B$56:$B$60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'[1]23松島'!$N$56:$N$60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0B1D-4094-8DBA-EF1C325831F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624269375"/>
        <c:axId val="1624257727"/>
        <c:extLst/>
      </c:barChart>
      <c:catAx>
        <c:axId val="1624269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24257727"/>
        <c:crosses val="autoZero"/>
        <c:auto val="1"/>
        <c:lblAlgn val="ctr"/>
        <c:lblOffset val="100"/>
        <c:noMultiLvlLbl val="0"/>
      </c:catAx>
      <c:valAx>
        <c:axId val="1624257727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24269375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934433757946471"/>
          <c:y val="3.8832486435185588E-2"/>
          <c:w val="0.63355983117753822"/>
          <c:h val="0.108549788626625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8</xdr:row>
      <xdr:rowOff>180975</xdr:rowOff>
    </xdr:from>
    <xdr:to>
      <xdr:col>22</xdr:col>
      <xdr:colOff>318334</xdr:colOff>
      <xdr:row>24</xdr:row>
      <xdr:rowOff>180975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EA708EA-70AE-466F-A22B-E6EDA90B58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079" t="25853" r="28299" b="17384"/>
        <a:stretch/>
      </xdr:blipFill>
      <xdr:spPr>
        <a:xfrm>
          <a:off x="85725" y="2955925"/>
          <a:ext cx="7674809" cy="5759450"/>
        </a:xfrm>
        <a:prstGeom prst="rect">
          <a:avLst/>
        </a:prstGeom>
      </xdr:spPr>
    </xdr:pic>
    <xdr:clientData/>
  </xdr:twoCellAnchor>
  <xdr:twoCellAnchor>
    <xdr:from>
      <xdr:col>12</xdr:col>
      <xdr:colOff>212912</xdr:colOff>
      <xdr:row>42</xdr:row>
      <xdr:rowOff>44823</xdr:rowOff>
    </xdr:from>
    <xdr:to>
      <xdr:col>23</xdr:col>
      <xdr:colOff>78442</xdr:colOff>
      <xdr:row>47</xdr:row>
      <xdr:rowOff>78441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5DE2FA0A-3ABD-488A-BD58-76DAB212AB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33619</xdr:colOff>
      <xdr:row>42</xdr:row>
      <xdr:rowOff>44824</xdr:rowOff>
    </xdr:from>
    <xdr:to>
      <xdr:col>11</xdr:col>
      <xdr:colOff>335778</xdr:colOff>
      <xdr:row>47</xdr:row>
      <xdr:rowOff>67236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4EC6EB-38E9-4AD5-8B46-09E868FF74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89647</xdr:colOff>
      <xdr:row>27</xdr:row>
      <xdr:rowOff>56030</xdr:rowOff>
    </xdr:from>
    <xdr:to>
      <xdr:col>23</xdr:col>
      <xdr:colOff>179294</xdr:colOff>
      <xdr:row>35</xdr:row>
      <xdr:rowOff>280147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5177A3-D1CB-4C21-9BAF-5DA36AD295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25400</xdr:colOff>
      <xdr:row>55</xdr:row>
      <xdr:rowOff>19050</xdr:rowOff>
    </xdr:from>
    <xdr:to>
      <xdr:col>13</xdr:col>
      <xdr:colOff>317500</xdr:colOff>
      <xdr:row>59</xdr:row>
      <xdr:rowOff>482600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60879EA8-CC8A-4062-8D59-4EA807D97FE0}"/>
            </a:ext>
          </a:extLst>
        </xdr:cNvPr>
        <xdr:cNvCxnSpPr/>
      </xdr:nvCxnSpPr>
      <xdr:spPr>
        <a:xfrm>
          <a:off x="863600" y="20929600"/>
          <a:ext cx="3975100" cy="247015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9524</xdr:colOff>
      <xdr:row>53</xdr:row>
      <xdr:rowOff>57149</xdr:rowOff>
    </xdr:from>
    <xdr:to>
      <xdr:col>23</xdr:col>
      <xdr:colOff>298449</xdr:colOff>
      <xdr:row>60</xdr:row>
      <xdr:rowOff>9526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9EE433-FE21-4F07-8E2D-25E2E8B080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85725</xdr:colOff>
      <xdr:row>8</xdr:row>
      <xdr:rowOff>180975</xdr:rowOff>
    </xdr:from>
    <xdr:to>
      <xdr:col>22</xdr:col>
      <xdr:colOff>318334</xdr:colOff>
      <xdr:row>24</xdr:row>
      <xdr:rowOff>180975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2C5ABC8D-D47C-4645-8EAB-79866B0E28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079" t="25853" r="28299" b="17384"/>
        <a:stretch/>
      </xdr:blipFill>
      <xdr:spPr>
        <a:xfrm>
          <a:off x="85725" y="2955925"/>
          <a:ext cx="7674809" cy="5759450"/>
        </a:xfrm>
        <a:prstGeom prst="rect">
          <a:avLst/>
        </a:prstGeom>
      </xdr:spPr>
    </xdr:pic>
    <xdr:clientData/>
  </xdr:twoCellAnchor>
  <xdr:twoCellAnchor>
    <xdr:from>
      <xdr:col>12</xdr:col>
      <xdr:colOff>212912</xdr:colOff>
      <xdr:row>42</xdr:row>
      <xdr:rowOff>44823</xdr:rowOff>
    </xdr:from>
    <xdr:to>
      <xdr:col>23</xdr:col>
      <xdr:colOff>78442</xdr:colOff>
      <xdr:row>47</xdr:row>
      <xdr:rowOff>78441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D147FA1-A859-44D0-B1BF-B93320CC3E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33619</xdr:colOff>
      <xdr:row>42</xdr:row>
      <xdr:rowOff>44824</xdr:rowOff>
    </xdr:from>
    <xdr:to>
      <xdr:col>11</xdr:col>
      <xdr:colOff>335778</xdr:colOff>
      <xdr:row>47</xdr:row>
      <xdr:rowOff>67236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B8FA3C-41DE-46C4-93DC-C7318B7267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89647</xdr:colOff>
      <xdr:row>27</xdr:row>
      <xdr:rowOff>56030</xdr:rowOff>
    </xdr:from>
    <xdr:to>
      <xdr:col>23</xdr:col>
      <xdr:colOff>179294</xdr:colOff>
      <xdr:row>35</xdr:row>
      <xdr:rowOff>280147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2929ABE-20BB-41BB-9811-C2A0E4649E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25400</xdr:colOff>
      <xdr:row>55</xdr:row>
      <xdr:rowOff>19050</xdr:rowOff>
    </xdr:from>
    <xdr:to>
      <xdr:col>13</xdr:col>
      <xdr:colOff>317500</xdr:colOff>
      <xdr:row>59</xdr:row>
      <xdr:rowOff>482600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14AD2DAF-3F8F-4B39-BB3F-C4B8C467F1C2}"/>
            </a:ext>
          </a:extLst>
        </xdr:cNvPr>
        <xdr:cNvCxnSpPr/>
      </xdr:nvCxnSpPr>
      <xdr:spPr>
        <a:xfrm>
          <a:off x="863600" y="20929600"/>
          <a:ext cx="3975100" cy="247015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9524</xdr:colOff>
      <xdr:row>53</xdr:row>
      <xdr:rowOff>57149</xdr:rowOff>
    </xdr:from>
    <xdr:to>
      <xdr:col>23</xdr:col>
      <xdr:colOff>298449</xdr:colOff>
      <xdr:row>60</xdr:row>
      <xdr:rowOff>9526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5B191BD-E81A-45B4-840F-CDC9CEA19F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/301_&#23567;&#23398;&#26657;&#21306;&#12467;&#12511;&#12517;&#12491;&#12486;&#12451;&#25512;&#36914;&#22522;&#26412;&#26041;&#37341;/01_&#26657;&#21306;&#12459;&#12523;&#12486;/01_&#26356;&#26032;/&#9734;3.&#26356;&#26032;/&#9734;&#65330;&#65303;&#24180;&#24230;/03.&#12414;&#12392;&#12417;&#20316;&#26989;/&#12304;&#23436;&#25104;&#12305;R7&#24180;&#24230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校区別人口"/>
      <sheetName val="自治会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0">
          <cell r="D30" t="str">
            <v>R3</v>
          </cell>
          <cell r="E30"/>
          <cell r="F30" t="str">
            <v>R4</v>
          </cell>
          <cell r="G30"/>
          <cell r="H30" t="str">
            <v>R5</v>
          </cell>
          <cell r="I30"/>
          <cell r="J30" t="str">
            <v>R6</v>
          </cell>
          <cell r="K30"/>
          <cell r="L30" t="str">
            <v>R7</v>
          </cell>
          <cell r="M30"/>
        </row>
        <row r="37">
          <cell r="D37" t="str">
            <v>R3</v>
          </cell>
          <cell r="E37"/>
          <cell r="H37" t="str">
            <v>R4</v>
          </cell>
          <cell r="I37"/>
          <cell r="L37" t="str">
            <v>R5</v>
          </cell>
          <cell r="M37"/>
          <cell r="P37" t="str">
            <v>R6</v>
          </cell>
          <cell r="Q37"/>
          <cell r="T37" t="str">
            <v>R7</v>
          </cell>
          <cell r="U37"/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31">
          <cell r="B31" t="str">
            <v>男性</v>
          </cell>
          <cell r="C31"/>
          <cell r="D31">
            <v>4751</v>
          </cell>
          <cell r="E31"/>
          <cell r="F31">
            <v>4751</v>
          </cell>
          <cell r="G31"/>
          <cell r="H31">
            <v>4618</v>
          </cell>
          <cell r="I31"/>
          <cell r="J31">
            <v>4549</v>
          </cell>
          <cell r="K31"/>
          <cell r="L31">
            <v>4522</v>
          </cell>
          <cell r="M31"/>
        </row>
        <row r="32">
          <cell r="B32" t="str">
            <v>女性</v>
          </cell>
          <cell r="C32"/>
          <cell r="D32">
            <v>5065</v>
          </cell>
          <cell r="E32"/>
          <cell r="F32">
            <v>5065</v>
          </cell>
          <cell r="G32"/>
          <cell r="H32">
            <v>5028</v>
          </cell>
          <cell r="I32"/>
          <cell r="J32">
            <v>4933</v>
          </cell>
          <cell r="K32"/>
          <cell r="L32">
            <v>4928</v>
          </cell>
          <cell r="M32"/>
        </row>
        <row r="33">
          <cell r="B33" t="str">
            <v>全人口</v>
          </cell>
          <cell r="C33"/>
          <cell r="D33">
            <v>9816</v>
          </cell>
          <cell r="E33"/>
          <cell r="F33">
            <v>9816</v>
          </cell>
          <cell r="G33"/>
          <cell r="H33">
            <v>9646</v>
          </cell>
          <cell r="I33"/>
          <cell r="J33">
            <v>9482</v>
          </cell>
          <cell r="K33"/>
          <cell r="L33">
            <v>9450</v>
          </cell>
          <cell r="M33"/>
        </row>
        <row r="34">
          <cell r="B34" t="str">
            <v>世帯数</v>
          </cell>
          <cell r="C34"/>
          <cell r="D34">
            <v>4419</v>
          </cell>
          <cell r="E34"/>
          <cell r="F34">
            <v>4419</v>
          </cell>
          <cell r="G34"/>
          <cell r="H34">
            <v>4426</v>
          </cell>
          <cell r="I34"/>
          <cell r="J34">
            <v>4412</v>
          </cell>
          <cell r="K34"/>
          <cell r="L34">
            <v>4500</v>
          </cell>
          <cell r="M34"/>
        </row>
        <row r="38">
          <cell r="B38" t="str">
            <v>0～14歳</v>
          </cell>
          <cell r="C38"/>
          <cell r="D38">
            <v>1414</v>
          </cell>
          <cell r="E38"/>
          <cell r="H38">
            <v>1414</v>
          </cell>
          <cell r="I38"/>
          <cell r="L38">
            <v>1366</v>
          </cell>
          <cell r="M38"/>
          <cell r="P38">
            <v>1296</v>
          </cell>
          <cell r="Q38"/>
          <cell r="T38">
            <v>1241</v>
          </cell>
          <cell r="U38"/>
        </row>
        <row r="39">
          <cell r="B39" t="str">
            <v>15～64歳</v>
          </cell>
          <cell r="C39"/>
          <cell r="D39">
            <v>6107</v>
          </cell>
          <cell r="E39"/>
          <cell r="H39">
            <v>6107</v>
          </cell>
          <cell r="I39"/>
          <cell r="L39">
            <v>5898</v>
          </cell>
          <cell r="M39"/>
          <cell r="P39">
            <v>5762</v>
          </cell>
          <cell r="Q39"/>
          <cell r="T39">
            <v>5746</v>
          </cell>
          <cell r="U39"/>
        </row>
        <row r="40">
          <cell r="B40" t="str">
            <v>65歳以上</v>
          </cell>
          <cell r="C40"/>
          <cell r="D40">
            <v>2295</v>
          </cell>
          <cell r="E40"/>
          <cell r="F40">
            <v>0.23380195599022005</v>
          </cell>
          <cell r="G40"/>
          <cell r="H40">
            <v>2295</v>
          </cell>
          <cell r="I40"/>
          <cell r="J40">
            <v>0.23380195599022005</v>
          </cell>
          <cell r="K40"/>
          <cell r="L40">
            <v>2382</v>
          </cell>
          <cell r="M40"/>
          <cell r="N40">
            <v>0.24694173750777523</v>
          </cell>
          <cell r="O40"/>
          <cell r="P40">
            <v>2424</v>
          </cell>
          <cell r="Q40"/>
          <cell r="R40">
            <v>0.25564226956338326</v>
          </cell>
          <cell r="S40"/>
          <cell r="T40">
            <v>2463</v>
          </cell>
          <cell r="U40"/>
          <cell r="V40">
            <v>0.26063492063492061</v>
          </cell>
          <cell r="W40"/>
        </row>
        <row r="56">
          <cell r="B56" t="str">
            <v>R3</v>
          </cell>
          <cell r="C56">
            <v>95</v>
          </cell>
          <cell r="D56"/>
          <cell r="E56">
            <v>96</v>
          </cell>
          <cell r="F56"/>
          <cell r="G56">
            <v>119</v>
          </cell>
          <cell r="H56"/>
          <cell r="I56">
            <v>89</v>
          </cell>
          <cell r="J56"/>
          <cell r="K56">
            <v>115</v>
          </cell>
          <cell r="L56"/>
          <cell r="M56">
            <v>104</v>
          </cell>
          <cell r="N56"/>
        </row>
        <row r="57">
          <cell r="B57" t="str">
            <v>R4</v>
          </cell>
          <cell r="C57">
            <v>96</v>
          </cell>
          <cell r="D57"/>
          <cell r="E57">
            <v>95</v>
          </cell>
          <cell r="F57"/>
          <cell r="G57">
            <v>100</v>
          </cell>
          <cell r="H57"/>
          <cell r="I57">
            <v>120</v>
          </cell>
          <cell r="J57"/>
          <cell r="K57">
            <v>87</v>
          </cell>
          <cell r="L57"/>
          <cell r="M57">
            <v>118</v>
          </cell>
          <cell r="N57"/>
        </row>
        <row r="58">
          <cell r="B58" t="str">
            <v>R5</v>
          </cell>
          <cell r="C58">
            <v>74</v>
          </cell>
          <cell r="D58"/>
          <cell r="E58">
            <v>98</v>
          </cell>
          <cell r="F58"/>
          <cell r="G58">
            <v>98</v>
          </cell>
          <cell r="H58"/>
          <cell r="I58">
            <v>99</v>
          </cell>
          <cell r="J58"/>
          <cell r="K58">
            <v>123</v>
          </cell>
          <cell r="L58"/>
          <cell r="M58">
            <v>88</v>
          </cell>
          <cell r="N58"/>
        </row>
        <row r="59">
          <cell r="B59" t="str">
            <v>R6</v>
          </cell>
          <cell r="C59">
            <v>76</v>
          </cell>
          <cell r="D59"/>
          <cell r="E59">
            <v>72</v>
          </cell>
          <cell r="F59"/>
          <cell r="G59">
            <v>95</v>
          </cell>
          <cell r="H59"/>
          <cell r="I59">
            <v>98</v>
          </cell>
          <cell r="J59"/>
          <cell r="K59">
            <v>99</v>
          </cell>
          <cell r="L59"/>
          <cell r="M59">
            <v>124</v>
          </cell>
          <cell r="N59"/>
        </row>
        <row r="60">
          <cell r="B60" t="str">
            <v>R7</v>
          </cell>
          <cell r="C60">
            <v>92</v>
          </cell>
          <cell r="D60"/>
          <cell r="E60">
            <v>78</v>
          </cell>
          <cell r="F60"/>
          <cell r="G60">
            <v>73</v>
          </cell>
          <cell r="H60"/>
          <cell r="I60">
            <v>96</v>
          </cell>
          <cell r="J60"/>
          <cell r="K60">
            <v>99</v>
          </cell>
          <cell r="L60"/>
          <cell r="M60">
            <v>97</v>
          </cell>
          <cell r="N60"/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テーマ1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93"/>
  <sheetViews>
    <sheetView tabSelected="1" view="pageBreakPreview" zoomScaleNormal="85" zoomScaleSheetLayoutView="160" workbookViewId="0"/>
  </sheetViews>
  <sheetFormatPr defaultRowHeight="13"/>
  <cols>
    <col min="1" max="1" width="4.6328125" customWidth="1"/>
    <col min="2" max="2" width="7.36328125" customWidth="1"/>
    <col min="3" max="3" width="6.36328125" customWidth="1"/>
    <col min="4" max="17" width="4.6328125" customWidth="1"/>
    <col min="18" max="18" width="4.26953125" customWidth="1"/>
    <col min="19" max="21" width="4.6328125" customWidth="1"/>
    <col min="22" max="22" width="5.08984375" customWidth="1"/>
    <col min="23" max="24" width="4.6328125" customWidth="1"/>
    <col min="25" max="28" width="4.26953125" customWidth="1"/>
    <col min="29" max="29" width="23" customWidth="1"/>
    <col min="30" max="36" width="4.26953125" customWidth="1"/>
    <col min="37" max="38" width="4.6328125" customWidth="1"/>
  </cols>
  <sheetData>
    <row r="1" spans="1:29" ht="29.25" customHeight="1" thickBot="1">
      <c r="A1" s="1" t="s">
        <v>0</v>
      </c>
      <c r="B1" s="2">
        <v>23</v>
      </c>
      <c r="C1" s="343" t="s">
        <v>1</v>
      </c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V1" s="344"/>
      <c r="W1" s="344"/>
      <c r="X1" s="345"/>
      <c r="Y1" s="346"/>
      <c r="Z1" s="346"/>
      <c r="AA1" s="346"/>
      <c r="AB1" s="346"/>
      <c r="AC1" s="346"/>
    </row>
    <row r="2" spans="1:29" ht="12.7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  <c r="N2" s="5"/>
      <c r="O2" s="5"/>
      <c r="P2" s="5"/>
      <c r="Q2" s="5"/>
      <c r="R2" s="6"/>
      <c r="S2" s="7"/>
      <c r="T2" s="6"/>
      <c r="U2" s="7"/>
      <c r="V2" s="7"/>
      <c r="Y2" s="346"/>
      <c r="Z2" s="346"/>
      <c r="AA2" s="346"/>
      <c r="AB2" s="346"/>
      <c r="AC2" s="346"/>
    </row>
    <row r="3" spans="1:29" ht="29.25" customHeight="1">
      <c r="B3" s="162" t="s">
        <v>2</v>
      </c>
      <c r="C3" s="162"/>
      <c r="D3" s="162"/>
      <c r="E3" s="162"/>
      <c r="F3" s="97" t="s">
        <v>3</v>
      </c>
      <c r="G3" s="97"/>
      <c r="H3" s="8" t="s">
        <v>4</v>
      </c>
      <c r="Y3" s="346"/>
      <c r="Z3" s="346"/>
      <c r="AA3" s="346"/>
      <c r="AB3" s="346"/>
      <c r="AC3" s="346"/>
    </row>
    <row r="4" spans="1:29" ht="29.25" customHeight="1">
      <c r="B4" s="347" t="s">
        <v>5</v>
      </c>
      <c r="C4" s="348"/>
      <c r="D4" s="349" t="s">
        <v>6</v>
      </c>
      <c r="E4" s="349"/>
      <c r="F4" s="349"/>
      <c r="G4" s="349"/>
      <c r="H4" s="350"/>
      <c r="I4" s="347" t="s">
        <v>5</v>
      </c>
      <c r="J4" s="348"/>
      <c r="K4" s="351" t="s">
        <v>7</v>
      </c>
      <c r="L4" s="349"/>
      <c r="M4" s="349"/>
      <c r="N4" s="349"/>
      <c r="O4" s="349"/>
      <c r="P4" s="350"/>
      <c r="Q4" s="347" t="s">
        <v>5</v>
      </c>
      <c r="R4" s="348"/>
      <c r="S4" s="351" t="s">
        <v>7</v>
      </c>
      <c r="T4" s="349"/>
      <c r="U4" s="349"/>
      <c r="V4" s="349"/>
      <c r="W4" s="349"/>
      <c r="X4" s="350"/>
    </row>
    <row r="5" spans="1:29" ht="29.25" customHeight="1">
      <c r="B5" s="321" t="s">
        <v>8</v>
      </c>
      <c r="C5" s="322"/>
      <c r="D5" s="328" t="s">
        <v>9</v>
      </c>
      <c r="E5" s="329"/>
      <c r="F5" s="329"/>
      <c r="G5" s="329"/>
      <c r="H5" s="330"/>
      <c r="I5" s="333" t="s">
        <v>10</v>
      </c>
      <c r="J5" s="333"/>
      <c r="K5" s="320" t="s">
        <v>11</v>
      </c>
      <c r="L5" s="320"/>
      <c r="M5" s="320"/>
      <c r="N5" s="320"/>
      <c r="O5" s="320"/>
      <c r="P5" s="320"/>
      <c r="Q5" s="331" t="s">
        <v>12</v>
      </c>
      <c r="R5" s="332"/>
      <c r="S5" s="328" t="s">
        <v>13</v>
      </c>
      <c r="T5" s="329"/>
      <c r="U5" s="329"/>
      <c r="V5" s="329"/>
      <c r="W5" s="329"/>
      <c r="X5" s="330"/>
    </row>
    <row r="6" spans="1:29" ht="32.25" customHeight="1">
      <c r="B6" s="323"/>
      <c r="C6" s="324"/>
      <c r="D6" s="334" t="s">
        <v>14</v>
      </c>
      <c r="E6" s="335"/>
      <c r="F6" s="335"/>
      <c r="G6" s="335"/>
      <c r="H6" s="336"/>
      <c r="I6" s="321" t="s">
        <v>15</v>
      </c>
      <c r="J6" s="322"/>
      <c r="K6" s="337" t="s">
        <v>16</v>
      </c>
      <c r="L6" s="338"/>
      <c r="M6" s="338"/>
      <c r="N6" s="338"/>
      <c r="O6" s="338"/>
      <c r="P6" s="339"/>
      <c r="Q6" s="321" t="s">
        <v>17</v>
      </c>
      <c r="R6" s="322"/>
      <c r="S6" s="320" t="s">
        <v>18</v>
      </c>
      <c r="T6" s="320"/>
      <c r="U6" s="320"/>
      <c r="V6" s="320"/>
      <c r="W6" s="320"/>
      <c r="X6" s="320"/>
    </row>
    <row r="7" spans="1:29" ht="29.25" customHeight="1">
      <c r="B7" s="321" t="s">
        <v>19</v>
      </c>
      <c r="C7" s="322"/>
      <c r="D7" s="325" t="s">
        <v>20</v>
      </c>
      <c r="E7" s="326"/>
      <c r="F7" s="326"/>
      <c r="G7" s="326"/>
      <c r="H7" s="327"/>
      <c r="I7" s="323"/>
      <c r="J7" s="324"/>
      <c r="K7" s="340"/>
      <c r="L7" s="341"/>
      <c r="M7" s="341"/>
      <c r="N7" s="341"/>
      <c r="O7" s="341"/>
      <c r="P7" s="342"/>
      <c r="Q7" s="323"/>
      <c r="R7" s="324"/>
      <c r="S7" s="320" t="s">
        <v>21</v>
      </c>
      <c r="T7" s="320"/>
      <c r="U7" s="320"/>
      <c r="V7" s="320"/>
      <c r="W7" s="320"/>
      <c r="X7" s="320"/>
    </row>
    <row r="8" spans="1:29" ht="29.25" customHeight="1">
      <c r="B8" s="323"/>
      <c r="C8" s="324"/>
      <c r="D8" s="328" t="s">
        <v>22</v>
      </c>
      <c r="E8" s="329"/>
      <c r="F8" s="329"/>
      <c r="G8" s="329"/>
      <c r="H8" s="330"/>
      <c r="I8" s="331"/>
      <c r="J8" s="332"/>
      <c r="K8" s="328"/>
      <c r="L8" s="329"/>
      <c r="M8" s="329"/>
      <c r="N8" s="329"/>
      <c r="O8" s="329"/>
      <c r="P8" s="330"/>
      <c r="Q8" s="331"/>
      <c r="R8" s="332"/>
      <c r="S8" s="328"/>
      <c r="T8" s="329"/>
      <c r="U8" s="329"/>
      <c r="V8" s="329"/>
      <c r="W8" s="329"/>
      <c r="X8" s="330"/>
    </row>
    <row r="9" spans="1:29" ht="29.25" customHeight="1">
      <c r="B9" s="9"/>
      <c r="C9" s="9"/>
      <c r="D9" s="10"/>
      <c r="I9" s="9"/>
      <c r="J9" s="9"/>
      <c r="K9" s="10"/>
      <c r="P9" s="9"/>
      <c r="Q9" s="9"/>
      <c r="R9" s="10"/>
    </row>
    <row r="10" spans="1:29" ht="29.25" customHeight="1">
      <c r="B10" s="9"/>
      <c r="C10" s="9"/>
      <c r="D10" s="10"/>
      <c r="I10" s="9"/>
      <c r="J10" s="9"/>
      <c r="K10" s="10"/>
      <c r="P10" s="9"/>
      <c r="Q10" s="9"/>
      <c r="R10" s="10"/>
    </row>
    <row r="11" spans="1:29" ht="29.25" customHeight="1">
      <c r="B11" s="9"/>
      <c r="C11" s="9"/>
      <c r="D11" s="10"/>
      <c r="I11" s="9"/>
      <c r="J11" s="9"/>
      <c r="K11" s="10"/>
      <c r="P11" s="9"/>
      <c r="Q11" s="9"/>
      <c r="R11" s="10"/>
    </row>
    <row r="12" spans="1:29" ht="29.25" customHeight="1">
      <c r="B12" s="9"/>
      <c r="C12" s="9"/>
      <c r="D12" s="10"/>
      <c r="I12" s="9"/>
      <c r="J12" s="9"/>
      <c r="K12" s="10"/>
      <c r="P12" s="9"/>
      <c r="Q12" s="9"/>
      <c r="R12" s="10"/>
    </row>
    <row r="13" spans="1:29" ht="29.25" customHeight="1">
      <c r="B13" s="9"/>
      <c r="C13" s="9"/>
      <c r="D13" s="10"/>
      <c r="I13" s="9"/>
      <c r="J13" s="9"/>
      <c r="K13" s="10"/>
      <c r="P13" s="9"/>
      <c r="Q13" s="9"/>
      <c r="R13" s="10"/>
    </row>
    <row r="14" spans="1:29" ht="29.25" customHeight="1">
      <c r="B14" s="9"/>
      <c r="C14" s="9"/>
      <c r="D14" s="10"/>
      <c r="I14" s="9"/>
      <c r="J14" s="9"/>
      <c r="K14" s="10"/>
      <c r="P14" s="9"/>
      <c r="Q14" s="9"/>
      <c r="R14" s="10"/>
    </row>
    <row r="15" spans="1:29" ht="29.25" customHeight="1">
      <c r="B15" s="9"/>
      <c r="C15" s="9"/>
      <c r="D15" s="10"/>
      <c r="I15" s="9"/>
      <c r="J15" s="9"/>
      <c r="K15" s="10"/>
      <c r="P15" s="9"/>
      <c r="Q15" s="9"/>
      <c r="R15" s="10"/>
    </row>
    <row r="16" spans="1:29" ht="29.25" customHeight="1">
      <c r="B16" s="9"/>
      <c r="C16" s="9"/>
      <c r="D16" s="10"/>
      <c r="I16" s="9"/>
      <c r="J16" s="9"/>
      <c r="K16" s="10"/>
      <c r="P16" s="9"/>
      <c r="Q16" s="9"/>
      <c r="R16" s="10"/>
    </row>
    <row r="17" spans="1:29" ht="29.25" customHeight="1">
      <c r="B17" s="9"/>
      <c r="C17" s="9"/>
      <c r="D17" s="10"/>
      <c r="I17" s="9"/>
      <c r="J17" s="9"/>
      <c r="K17" s="10"/>
      <c r="P17" s="9"/>
      <c r="Q17" s="9"/>
      <c r="R17" s="10"/>
    </row>
    <row r="18" spans="1:29" ht="29.25" customHeight="1">
      <c r="B18" s="9"/>
      <c r="C18" s="9"/>
      <c r="D18" s="10"/>
      <c r="I18" s="9"/>
      <c r="J18" s="9"/>
      <c r="K18" s="10"/>
      <c r="P18" s="9"/>
      <c r="Q18" s="9"/>
      <c r="R18" s="10"/>
    </row>
    <row r="19" spans="1:29" ht="18.75" customHeight="1">
      <c r="B19" s="9"/>
      <c r="C19" s="9"/>
      <c r="D19" s="10"/>
      <c r="I19" s="9"/>
      <c r="J19" s="9"/>
      <c r="K19" s="10"/>
      <c r="P19" s="9"/>
      <c r="Q19" s="9"/>
      <c r="R19" s="10"/>
    </row>
    <row r="20" spans="1:29" ht="29.25" customHeight="1">
      <c r="B20" s="9"/>
      <c r="C20" s="9"/>
      <c r="D20" s="10"/>
      <c r="I20" s="9"/>
      <c r="J20" s="9"/>
      <c r="K20" s="10"/>
      <c r="P20" s="9"/>
      <c r="Q20" s="9"/>
      <c r="R20" s="10"/>
    </row>
    <row r="21" spans="1:29" ht="29.25" customHeight="1">
      <c r="B21" s="9"/>
      <c r="C21" s="9"/>
      <c r="D21" s="10"/>
      <c r="I21" s="9"/>
      <c r="J21" s="9"/>
      <c r="K21" s="10"/>
      <c r="P21" s="9"/>
      <c r="Q21" s="9"/>
      <c r="R21" s="10"/>
    </row>
    <row r="22" spans="1:29" ht="29.25" customHeight="1">
      <c r="B22" s="9"/>
      <c r="C22" s="9"/>
      <c r="D22" s="10"/>
      <c r="I22" s="9"/>
      <c r="J22" s="9"/>
      <c r="K22" s="10"/>
      <c r="P22" s="9"/>
      <c r="Q22" s="9"/>
      <c r="R22" s="10"/>
    </row>
    <row r="23" spans="1:29" ht="29.25" customHeight="1">
      <c r="A23" s="3"/>
      <c r="B23" s="3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2"/>
      <c r="S23" s="10"/>
    </row>
    <row r="24" spans="1:29" ht="29.25" customHeight="1">
      <c r="A24" s="3"/>
      <c r="B24" s="3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2"/>
      <c r="S24" s="10"/>
    </row>
    <row r="25" spans="1:29" ht="18.75" customHeight="1">
      <c r="A25" s="3"/>
      <c r="B25" s="3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2"/>
      <c r="S25" s="10"/>
      <c r="AC25" s="13"/>
    </row>
    <row r="26" spans="1:29" ht="12.75" customHeight="1"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5"/>
      <c r="N26" s="5"/>
      <c r="O26" s="5"/>
      <c r="P26" s="5"/>
      <c r="Q26" s="5"/>
      <c r="R26" s="6"/>
      <c r="S26" s="7"/>
      <c r="T26" s="6"/>
      <c r="U26" s="7"/>
      <c r="V26" s="7"/>
    </row>
    <row r="27" spans="1:29" ht="29.25" customHeight="1">
      <c r="A27" s="14">
        <v>1</v>
      </c>
      <c r="B27" s="125" t="s">
        <v>23</v>
      </c>
      <c r="C27" s="143"/>
      <c r="D27" s="143"/>
      <c r="E27" s="144"/>
      <c r="F27" s="144"/>
      <c r="G27" s="15"/>
      <c r="H27" s="15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spans="1:29" ht="6.75" customHeight="1">
      <c r="A28" s="3"/>
      <c r="B28" s="3"/>
      <c r="C28" s="17"/>
      <c r="D28" s="18"/>
      <c r="E28" s="18"/>
      <c r="F28" s="18"/>
      <c r="G28" s="18"/>
      <c r="H28" s="18"/>
      <c r="I28" s="19"/>
      <c r="J28" s="19"/>
      <c r="K28" s="20"/>
      <c r="L28" s="21"/>
      <c r="M28" s="21"/>
      <c r="N28" s="11"/>
      <c r="O28" s="11"/>
      <c r="P28" s="11"/>
      <c r="Q28" s="22"/>
      <c r="R28" s="22"/>
      <c r="S28" s="22"/>
    </row>
    <row r="29" spans="1:29" ht="33.75" customHeight="1" thickBot="1">
      <c r="A29" s="3"/>
      <c r="B29" s="255" t="s">
        <v>24</v>
      </c>
      <c r="C29" s="319"/>
      <c r="D29" s="319"/>
      <c r="E29" s="319"/>
      <c r="F29" s="319"/>
      <c r="G29" s="319"/>
      <c r="H29" s="97" t="s">
        <v>3</v>
      </c>
      <c r="I29" s="97"/>
      <c r="J29" s="8" t="s">
        <v>4</v>
      </c>
      <c r="L29" s="23"/>
      <c r="M29" s="23"/>
    </row>
    <row r="30" spans="1:29" ht="35.25" customHeight="1">
      <c r="A30" s="3"/>
      <c r="B30" s="296" t="s">
        <v>25</v>
      </c>
      <c r="C30" s="297"/>
      <c r="D30" s="290" t="s">
        <v>26</v>
      </c>
      <c r="E30" s="291"/>
      <c r="F30" s="288" t="s">
        <v>27</v>
      </c>
      <c r="G30" s="289"/>
      <c r="H30" s="288" t="s">
        <v>28</v>
      </c>
      <c r="I30" s="289"/>
      <c r="J30" s="290" t="s">
        <v>29</v>
      </c>
      <c r="K30" s="291"/>
      <c r="L30" s="317" t="s">
        <v>30</v>
      </c>
      <c r="M30" s="318"/>
    </row>
    <row r="31" spans="1:29" ht="29.25" customHeight="1">
      <c r="A31" s="3"/>
      <c r="B31" s="311" t="s">
        <v>31</v>
      </c>
      <c r="C31" s="312"/>
      <c r="D31" s="313">
        <v>4751</v>
      </c>
      <c r="E31" s="314"/>
      <c r="F31" s="313">
        <v>4751</v>
      </c>
      <c r="G31" s="314"/>
      <c r="H31" s="313">
        <v>4618</v>
      </c>
      <c r="I31" s="314"/>
      <c r="J31" s="313">
        <v>4549</v>
      </c>
      <c r="K31" s="314"/>
      <c r="L31" s="315">
        <v>4522</v>
      </c>
      <c r="M31" s="316"/>
      <c r="Y31" s="24"/>
      <c r="Z31" s="24"/>
      <c r="AA31" s="24"/>
      <c r="AB31" s="24"/>
      <c r="AC31" s="24"/>
    </row>
    <row r="32" spans="1:29" ht="29.25" customHeight="1">
      <c r="A32" s="3"/>
      <c r="B32" s="311" t="s">
        <v>32</v>
      </c>
      <c r="C32" s="312"/>
      <c r="D32" s="313">
        <v>5065</v>
      </c>
      <c r="E32" s="314"/>
      <c r="F32" s="313">
        <v>5065</v>
      </c>
      <c r="G32" s="314"/>
      <c r="H32" s="313">
        <v>5028</v>
      </c>
      <c r="I32" s="314"/>
      <c r="J32" s="313">
        <v>4933</v>
      </c>
      <c r="K32" s="314"/>
      <c r="L32" s="315">
        <v>4928</v>
      </c>
      <c r="M32" s="316"/>
      <c r="Y32" s="24"/>
      <c r="Z32" s="24"/>
      <c r="AA32" s="24"/>
      <c r="AB32" s="24"/>
      <c r="AC32" s="24"/>
    </row>
    <row r="33" spans="1:29" ht="29.25" customHeight="1" thickBot="1">
      <c r="A33" s="3"/>
      <c r="B33" s="307" t="s">
        <v>33</v>
      </c>
      <c r="C33" s="308"/>
      <c r="D33" s="309">
        <f>SUM(D31:E32)</f>
        <v>9816</v>
      </c>
      <c r="E33" s="310"/>
      <c r="F33" s="309">
        <f t="shared" ref="F33" si="0">SUM(F31:G32)</f>
        <v>9816</v>
      </c>
      <c r="G33" s="310"/>
      <c r="H33" s="309">
        <f t="shared" ref="H33" si="1">SUM(H31:I32)</f>
        <v>9646</v>
      </c>
      <c r="I33" s="310"/>
      <c r="J33" s="309">
        <f t="shared" ref="J33" si="2">SUM(J31:K32)</f>
        <v>9482</v>
      </c>
      <c r="K33" s="310"/>
      <c r="L33" s="309">
        <f t="shared" ref="L33" si="3">SUM(L31:M32)</f>
        <v>9450</v>
      </c>
      <c r="M33" s="310"/>
      <c r="Y33" s="24"/>
      <c r="Z33" s="24"/>
      <c r="AA33" s="24"/>
      <c r="AB33" s="24"/>
      <c r="AC33" s="24"/>
    </row>
    <row r="34" spans="1:29" ht="29.25" customHeight="1" thickBot="1">
      <c r="A34" s="3"/>
      <c r="B34" s="301" t="s">
        <v>34</v>
      </c>
      <c r="C34" s="302"/>
      <c r="D34" s="303">
        <v>4419</v>
      </c>
      <c r="E34" s="304"/>
      <c r="F34" s="303">
        <v>4419</v>
      </c>
      <c r="G34" s="304"/>
      <c r="H34" s="303">
        <v>4426</v>
      </c>
      <c r="I34" s="304"/>
      <c r="J34" s="303">
        <v>4412</v>
      </c>
      <c r="K34" s="304"/>
      <c r="L34" s="305">
        <v>4500</v>
      </c>
      <c r="M34" s="306"/>
      <c r="Y34" s="24"/>
      <c r="Z34" s="24"/>
      <c r="AA34" s="24"/>
      <c r="AB34" s="24"/>
      <c r="AC34" s="24"/>
    </row>
    <row r="35" spans="1:29" ht="13.5" customHeight="1">
      <c r="A35" s="3"/>
      <c r="B35" s="3"/>
      <c r="C35" s="25"/>
      <c r="D35" s="26"/>
      <c r="E35" s="27"/>
      <c r="F35" s="26"/>
      <c r="G35" s="27"/>
      <c r="H35" s="28"/>
      <c r="I35" s="28"/>
      <c r="J35" s="28"/>
      <c r="K35" s="28"/>
      <c r="L35" s="28"/>
      <c r="M35" s="28"/>
      <c r="Y35" s="24"/>
      <c r="Z35" s="24"/>
      <c r="AA35" s="24"/>
      <c r="AB35" s="24"/>
      <c r="AC35" s="24"/>
    </row>
    <row r="36" spans="1:29" ht="32.25" customHeight="1" thickBot="1">
      <c r="B36" s="294" t="s">
        <v>35</v>
      </c>
      <c r="C36" s="294"/>
      <c r="D36" s="295"/>
      <c r="E36" s="295"/>
      <c r="F36" s="295"/>
      <c r="G36" s="295"/>
      <c r="H36" s="97" t="s">
        <v>3</v>
      </c>
      <c r="I36" s="97"/>
      <c r="J36" s="29" t="s">
        <v>4</v>
      </c>
      <c r="K36" s="28"/>
      <c r="P36" s="30"/>
      <c r="Q36" s="30"/>
      <c r="R36" s="22"/>
      <c r="S36" s="22"/>
      <c r="T36" s="22"/>
      <c r="Y36" s="24"/>
      <c r="Z36" s="24"/>
      <c r="AA36" s="24"/>
      <c r="AB36" s="24"/>
      <c r="AC36" s="24"/>
    </row>
    <row r="37" spans="1:29" ht="32.25" customHeight="1">
      <c r="B37" s="296" t="s">
        <v>25</v>
      </c>
      <c r="C37" s="297"/>
      <c r="D37" s="298" t="s">
        <v>26</v>
      </c>
      <c r="E37" s="291"/>
      <c r="F37" s="299" t="s">
        <v>36</v>
      </c>
      <c r="G37" s="300"/>
      <c r="H37" s="288" t="s">
        <v>27</v>
      </c>
      <c r="I37" s="289"/>
      <c r="J37" s="286" t="s">
        <v>36</v>
      </c>
      <c r="K37" s="287"/>
      <c r="L37" s="288" t="s">
        <v>28</v>
      </c>
      <c r="M37" s="289"/>
      <c r="N37" s="286" t="s">
        <v>36</v>
      </c>
      <c r="O37" s="287"/>
      <c r="P37" s="290" t="s">
        <v>29</v>
      </c>
      <c r="Q37" s="291"/>
      <c r="R37" s="292" t="s">
        <v>36</v>
      </c>
      <c r="S37" s="283"/>
      <c r="T37" s="293" t="s">
        <v>30</v>
      </c>
      <c r="U37" s="291"/>
      <c r="V37" s="282" t="s">
        <v>36</v>
      </c>
      <c r="W37" s="283"/>
    </row>
    <row r="38" spans="1:29" ht="26.25" customHeight="1">
      <c r="B38" s="284" t="s">
        <v>37</v>
      </c>
      <c r="C38" s="285"/>
      <c r="D38" s="280">
        <v>1414</v>
      </c>
      <c r="E38" s="281"/>
      <c r="F38" s="274">
        <f>D38/D$41</f>
        <v>0.14405052974735127</v>
      </c>
      <c r="G38" s="275"/>
      <c r="H38" s="280">
        <v>1414</v>
      </c>
      <c r="I38" s="281"/>
      <c r="J38" s="274">
        <f>H38/H$41</f>
        <v>0.14405052974735127</v>
      </c>
      <c r="K38" s="275"/>
      <c r="L38" s="272">
        <v>1366</v>
      </c>
      <c r="M38" s="273"/>
      <c r="N38" s="274">
        <f>L38/L$41</f>
        <v>0.14161310387725481</v>
      </c>
      <c r="O38" s="275"/>
      <c r="P38" s="272">
        <v>1296</v>
      </c>
      <c r="Q38" s="273"/>
      <c r="R38" s="274">
        <f>P38/P$41</f>
        <v>0.13668002531111581</v>
      </c>
      <c r="S38" s="275"/>
      <c r="T38" s="272">
        <v>1241</v>
      </c>
      <c r="U38" s="273"/>
      <c r="V38" s="274">
        <f>T38/T$41</f>
        <v>0.13132275132275131</v>
      </c>
      <c r="W38" s="275"/>
    </row>
    <row r="39" spans="1:29" ht="26.25" customHeight="1">
      <c r="B39" s="278" t="s">
        <v>38</v>
      </c>
      <c r="C39" s="279"/>
      <c r="D39" s="280">
        <v>6107</v>
      </c>
      <c r="E39" s="281"/>
      <c r="F39" s="274">
        <f t="shared" ref="F39:F40" si="4">D39/D$41</f>
        <v>0.62214751426242865</v>
      </c>
      <c r="G39" s="275"/>
      <c r="H39" s="280">
        <v>6107</v>
      </c>
      <c r="I39" s="281"/>
      <c r="J39" s="274">
        <f t="shared" ref="J39:J40" si="5">H39/H$41</f>
        <v>0.62214751426242865</v>
      </c>
      <c r="K39" s="275"/>
      <c r="L39" s="272">
        <v>5898</v>
      </c>
      <c r="M39" s="273"/>
      <c r="N39" s="274">
        <f t="shared" ref="N39:N40" si="6">L39/L$41</f>
        <v>0.61144515861496995</v>
      </c>
      <c r="O39" s="275"/>
      <c r="P39" s="272">
        <v>5762</v>
      </c>
      <c r="Q39" s="273"/>
      <c r="R39" s="274">
        <f t="shared" ref="R39:R40" si="7">P39/P$41</f>
        <v>0.6076777051255009</v>
      </c>
      <c r="S39" s="275"/>
      <c r="T39" s="272">
        <v>5746</v>
      </c>
      <c r="U39" s="273"/>
      <c r="V39" s="274">
        <f t="shared" ref="V39:V40" si="8">T39/T$41</f>
        <v>0.60804232804232805</v>
      </c>
      <c r="W39" s="275"/>
    </row>
    <row r="40" spans="1:29" ht="26.25" customHeight="1">
      <c r="B40" s="278" t="s">
        <v>39</v>
      </c>
      <c r="C40" s="279"/>
      <c r="D40" s="280">
        <v>2295</v>
      </c>
      <c r="E40" s="281"/>
      <c r="F40" s="274">
        <f t="shared" si="4"/>
        <v>0.23380195599022005</v>
      </c>
      <c r="G40" s="275"/>
      <c r="H40" s="280">
        <v>2295</v>
      </c>
      <c r="I40" s="281"/>
      <c r="J40" s="274">
        <f t="shared" si="5"/>
        <v>0.23380195599022005</v>
      </c>
      <c r="K40" s="275"/>
      <c r="L40" s="272">
        <v>2382</v>
      </c>
      <c r="M40" s="273"/>
      <c r="N40" s="274">
        <f t="shared" si="6"/>
        <v>0.24694173750777523</v>
      </c>
      <c r="O40" s="275"/>
      <c r="P40" s="272">
        <v>2424</v>
      </c>
      <c r="Q40" s="273"/>
      <c r="R40" s="274">
        <f t="shared" si="7"/>
        <v>0.25564226956338326</v>
      </c>
      <c r="S40" s="275"/>
      <c r="T40" s="272">
        <v>2463</v>
      </c>
      <c r="U40" s="273"/>
      <c r="V40" s="274">
        <f t="shared" si="8"/>
        <v>0.26063492063492061</v>
      </c>
      <c r="W40" s="275"/>
    </row>
    <row r="41" spans="1:29" ht="26.25" customHeight="1" thickBot="1">
      <c r="B41" s="276" t="s">
        <v>40</v>
      </c>
      <c r="C41" s="277"/>
      <c r="D41" s="267">
        <f>SUM(D38:E40)</f>
        <v>9816</v>
      </c>
      <c r="E41" s="268"/>
      <c r="F41" s="265"/>
      <c r="G41" s="266"/>
      <c r="H41" s="267">
        <f>SUM(H38:I40)</f>
        <v>9816</v>
      </c>
      <c r="I41" s="268"/>
      <c r="J41" s="265"/>
      <c r="K41" s="266"/>
      <c r="L41" s="267">
        <f>SUM(L38:M40)</f>
        <v>9646</v>
      </c>
      <c r="M41" s="268"/>
      <c r="N41" s="265"/>
      <c r="O41" s="266"/>
      <c r="P41" s="267">
        <f>SUM(P38:Q40)</f>
        <v>9482</v>
      </c>
      <c r="Q41" s="268"/>
      <c r="R41" s="269"/>
      <c r="S41" s="270"/>
      <c r="T41" s="267">
        <f>SUM(T38:U40)</f>
        <v>9450</v>
      </c>
      <c r="U41" s="268"/>
      <c r="V41" s="269"/>
      <c r="W41" s="270"/>
    </row>
    <row r="42" spans="1:29" ht="29.25" customHeight="1">
      <c r="B42" s="271"/>
      <c r="C42" s="271"/>
      <c r="D42" s="271"/>
      <c r="E42" s="271"/>
      <c r="F42" s="271"/>
      <c r="G42" s="271"/>
      <c r="H42" s="271"/>
      <c r="I42" s="271"/>
      <c r="J42" s="271"/>
      <c r="K42" s="271"/>
      <c r="L42" s="271"/>
      <c r="M42" s="271"/>
      <c r="N42" s="271"/>
      <c r="O42" s="271"/>
      <c r="P42" s="30"/>
      <c r="Q42" s="30"/>
      <c r="R42" s="22"/>
      <c r="S42" s="22"/>
      <c r="T42" s="22"/>
    </row>
    <row r="43" spans="1:29" ht="54" customHeight="1">
      <c r="A43" s="3"/>
      <c r="B43" s="3"/>
      <c r="C43" s="25"/>
      <c r="D43" s="3"/>
      <c r="E43" s="3"/>
      <c r="F43" s="3"/>
      <c r="G43" s="3"/>
      <c r="H43" s="31"/>
      <c r="I43" s="32"/>
      <c r="J43" s="3"/>
      <c r="K43" s="11"/>
      <c r="L43" s="11"/>
      <c r="M43" s="33"/>
      <c r="N43" s="33"/>
      <c r="O43" s="30"/>
      <c r="P43" s="30"/>
      <c r="Q43" s="22"/>
      <c r="R43" s="22"/>
      <c r="S43" s="22"/>
    </row>
    <row r="44" spans="1:29" ht="54" customHeight="1">
      <c r="A44" s="3"/>
      <c r="B44" s="3"/>
      <c r="C44" s="25"/>
      <c r="D44" s="3"/>
      <c r="E44" s="3"/>
      <c r="F44" s="3"/>
      <c r="G44" s="3"/>
      <c r="H44" s="31"/>
      <c r="I44" s="32"/>
      <c r="J44" s="3"/>
      <c r="K44" s="11"/>
      <c r="L44" s="11"/>
      <c r="M44" s="33"/>
      <c r="N44" s="33"/>
      <c r="O44" s="30"/>
      <c r="P44" s="30"/>
      <c r="Q44" s="22"/>
      <c r="R44" s="22"/>
      <c r="S44" s="22"/>
    </row>
    <row r="45" spans="1:29" ht="54" customHeight="1">
      <c r="A45" s="3"/>
      <c r="B45" s="3"/>
      <c r="C45" s="25"/>
      <c r="D45" s="3"/>
      <c r="E45" s="3"/>
      <c r="F45" s="3"/>
      <c r="G45" s="3"/>
      <c r="H45" s="31"/>
      <c r="I45" s="32"/>
      <c r="J45" s="3"/>
      <c r="K45" s="11"/>
      <c r="L45" s="11"/>
      <c r="M45" s="33"/>
      <c r="N45" s="33"/>
      <c r="O45" s="30"/>
      <c r="P45" s="30"/>
      <c r="Q45" s="22"/>
      <c r="R45" s="22"/>
      <c r="S45" s="22"/>
    </row>
    <row r="46" spans="1:29" ht="54" customHeight="1">
      <c r="A46" s="3"/>
      <c r="B46" s="3"/>
      <c r="C46" s="25"/>
      <c r="D46" s="3"/>
      <c r="E46" s="3"/>
      <c r="F46" s="3"/>
      <c r="G46" s="3"/>
      <c r="H46" s="31"/>
      <c r="I46" s="32"/>
      <c r="J46" s="3"/>
      <c r="K46" s="11"/>
      <c r="L46" s="11"/>
      <c r="M46" s="33"/>
      <c r="N46" s="33"/>
      <c r="O46" s="30"/>
      <c r="P46" s="30"/>
      <c r="Q46" s="22"/>
      <c r="R46" s="22"/>
      <c r="S46" s="22"/>
    </row>
    <row r="47" spans="1:29" ht="54" customHeight="1">
      <c r="A47" s="3"/>
      <c r="B47" s="3"/>
      <c r="C47" s="25"/>
      <c r="D47" s="3"/>
      <c r="E47" s="3"/>
      <c r="F47" s="3"/>
      <c r="G47" s="3"/>
      <c r="H47" s="31"/>
      <c r="I47" s="32"/>
      <c r="J47" s="3"/>
      <c r="K47" s="11"/>
      <c r="L47" s="11"/>
      <c r="M47" s="33"/>
      <c r="N47" s="33"/>
      <c r="O47" s="30"/>
      <c r="P47" s="30"/>
      <c r="Q47" s="22"/>
      <c r="R47" s="22"/>
      <c r="S47" s="22"/>
    </row>
    <row r="48" spans="1:29" ht="29.25" customHeight="1">
      <c r="A48" s="3"/>
      <c r="B48" s="3"/>
      <c r="C48" s="25"/>
      <c r="D48" s="3"/>
      <c r="E48" s="3"/>
      <c r="F48" s="3"/>
      <c r="G48" s="3"/>
      <c r="H48" s="31"/>
      <c r="I48" s="32"/>
      <c r="J48" s="3"/>
      <c r="K48" s="11"/>
      <c r="L48" s="11"/>
      <c r="M48" s="33"/>
      <c r="N48" s="33"/>
      <c r="O48" s="30"/>
      <c r="P48" s="30"/>
      <c r="Q48" s="22"/>
      <c r="R48" s="22"/>
      <c r="S48" s="22"/>
    </row>
    <row r="49" spans="1:24" ht="29.25" customHeight="1">
      <c r="A49" s="14">
        <v>2</v>
      </c>
      <c r="B49" s="125" t="s">
        <v>41</v>
      </c>
      <c r="C49" s="143"/>
      <c r="D49" s="143"/>
      <c r="E49" s="144"/>
      <c r="F49" s="144"/>
      <c r="G49" s="15"/>
      <c r="H49" s="15"/>
      <c r="I49" s="15"/>
      <c r="J49" s="15"/>
      <c r="K49" s="15"/>
      <c r="L49" s="34"/>
      <c r="M49" s="34"/>
      <c r="N49" s="34"/>
      <c r="O49" s="34"/>
      <c r="P49" s="34"/>
      <c r="Q49" s="34"/>
      <c r="R49" s="35"/>
      <c r="S49" s="36"/>
      <c r="T49" s="35"/>
      <c r="U49" s="36"/>
      <c r="V49" s="36"/>
      <c r="W49" s="16"/>
      <c r="X49" s="16"/>
    </row>
    <row r="50" spans="1:24" ht="20.25" customHeight="1">
      <c r="A50" s="37"/>
      <c r="B50" s="38"/>
      <c r="C50" s="39"/>
      <c r="D50" s="39"/>
      <c r="E50" s="40"/>
      <c r="F50" s="40"/>
      <c r="G50" s="3"/>
      <c r="H50" s="3"/>
      <c r="I50" s="3"/>
      <c r="J50" s="3"/>
      <c r="K50" s="3"/>
      <c r="L50" s="5"/>
      <c r="M50" s="5"/>
      <c r="N50" s="5"/>
      <c r="O50" s="5"/>
      <c r="P50" s="5"/>
      <c r="Q50" s="5"/>
      <c r="R50" s="6"/>
      <c r="S50" s="7"/>
      <c r="T50" s="6"/>
      <c r="U50" s="7"/>
      <c r="V50" s="7"/>
    </row>
    <row r="51" spans="1:24" ht="27.75" customHeight="1">
      <c r="A51" s="37"/>
      <c r="B51" s="260" t="s">
        <v>42</v>
      </c>
      <c r="C51" s="260"/>
      <c r="D51" s="260"/>
      <c r="E51" s="41"/>
      <c r="F51" s="41"/>
      <c r="G51" s="42"/>
      <c r="H51" s="42"/>
      <c r="I51" s="8"/>
      <c r="J51" s="3"/>
      <c r="K51" s="3"/>
      <c r="L51" s="5"/>
      <c r="M51" s="5"/>
      <c r="N51" s="5"/>
      <c r="O51" s="5"/>
      <c r="P51" s="5"/>
      <c r="Q51" s="5"/>
      <c r="R51" s="6"/>
      <c r="S51" s="7"/>
      <c r="T51" s="6"/>
      <c r="U51" s="7"/>
      <c r="V51" s="7"/>
    </row>
    <row r="52" spans="1:24" ht="36.75" customHeight="1">
      <c r="A52" s="43"/>
      <c r="B52" s="261" t="s">
        <v>43</v>
      </c>
      <c r="C52" s="261"/>
      <c r="D52" s="261" t="s">
        <v>44</v>
      </c>
      <c r="E52" s="262"/>
      <c r="F52" s="262"/>
      <c r="G52" s="262"/>
      <c r="H52" s="262"/>
      <c r="I52" s="262"/>
      <c r="J52" s="262" t="s">
        <v>45</v>
      </c>
      <c r="K52" s="262"/>
      <c r="L52" s="263">
        <v>26755</v>
      </c>
      <c r="M52" s="264"/>
      <c r="N52" s="264"/>
      <c r="O52" s="264"/>
      <c r="P52" s="264"/>
      <c r="Q52" s="264"/>
      <c r="R52" s="252"/>
      <c r="S52" s="253"/>
      <c r="T52" s="254"/>
      <c r="U52" s="254"/>
      <c r="V52" s="254"/>
      <c r="W52" s="254"/>
      <c r="X52" s="254"/>
    </row>
    <row r="53" spans="1:24" ht="22.5" customHeight="1">
      <c r="A53" s="3"/>
      <c r="B53" s="3"/>
      <c r="C53" s="25"/>
      <c r="D53" s="3"/>
      <c r="E53" s="3"/>
      <c r="I53" s="32"/>
      <c r="J53" s="3"/>
      <c r="K53" s="11"/>
      <c r="L53" s="11"/>
      <c r="M53" s="33"/>
      <c r="N53" s="33"/>
      <c r="O53" s="30"/>
      <c r="P53" s="30"/>
      <c r="Q53" s="22"/>
      <c r="R53" s="22"/>
      <c r="S53" s="22"/>
    </row>
    <row r="54" spans="1:24" ht="29.25" customHeight="1" thickBot="1">
      <c r="B54" s="255" t="s">
        <v>46</v>
      </c>
      <c r="C54" s="255"/>
      <c r="D54" s="255"/>
      <c r="E54" s="255"/>
      <c r="F54" s="97" t="s">
        <v>3</v>
      </c>
      <c r="G54" s="97"/>
      <c r="H54" s="8" t="s">
        <v>4</v>
      </c>
      <c r="I54" s="44"/>
      <c r="J54" s="3"/>
    </row>
    <row r="55" spans="1:24" ht="49.5" customHeight="1">
      <c r="B55" s="45" t="s">
        <v>25</v>
      </c>
      <c r="C55" s="256" t="s">
        <v>47</v>
      </c>
      <c r="D55" s="257"/>
      <c r="E55" s="258" t="s">
        <v>48</v>
      </c>
      <c r="F55" s="257"/>
      <c r="G55" s="258" t="s">
        <v>49</v>
      </c>
      <c r="H55" s="257"/>
      <c r="I55" s="259" t="s">
        <v>50</v>
      </c>
      <c r="J55" s="259"/>
      <c r="K55" s="259" t="s">
        <v>51</v>
      </c>
      <c r="L55" s="259"/>
      <c r="M55" s="259" t="s">
        <v>52</v>
      </c>
      <c r="N55" s="258"/>
      <c r="O55" s="248" t="s">
        <v>53</v>
      </c>
      <c r="P55" s="249"/>
      <c r="Q55" s="250" t="s">
        <v>40</v>
      </c>
      <c r="R55" s="251"/>
    </row>
    <row r="56" spans="1:24" ht="39.75" customHeight="1">
      <c r="A56" s="12"/>
      <c r="B56" s="46" t="s">
        <v>26</v>
      </c>
      <c r="C56" s="244">
        <v>95</v>
      </c>
      <c r="D56" s="245"/>
      <c r="E56" s="244">
        <v>96</v>
      </c>
      <c r="F56" s="245"/>
      <c r="G56" s="244">
        <v>119</v>
      </c>
      <c r="H56" s="245"/>
      <c r="I56" s="244">
        <v>89</v>
      </c>
      <c r="J56" s="245"/>
      <c r="K56" s="244">
        <v>115</v>
      </c>
      <c r="L56" s="245"/>
      <c r="M56" s="244">
        <v>104</v>
      </c>
      <c r="N56" s="245"/>
      <c r="O56" s="233">
        <v>35</v>
      </c>
      <c r="P56" s="234"/>
      <c r="Q56" s="246">
        <f t="shared" ref="Q56:Q60" si="9">SUM(C56+E56+G56+I56+K56+M56)</f>
        <v>618</v>
      </c>
      <c r="R56" s="247"/>
    </row>
    <row r="57" spans="1:24" ht="39.75" customHeight="1">
      <c r="A57" s="12"/>
      <c r="B57" s="47" t="s">
        <v>27</v>
      </c>
      <c r="C57" s="244">
        <v>96</v>
      </c>
      <c r="D57" s="245"/>
      <c r="E57" s="244">
        <v>95</v>
      </c>
      <c r="F57" s="245"/>
      <c r="G57" s="244">
        <v>100</v>
      </c>
      <c r="H57" s="245"/>
      <c r="I57" s="244">
        <v>120</v>
      </c>
      <c r="J57" s="245"/>
      <c r="K57" s="244">
        <v>87</v>
      </c>
      <c r="L57" s="245"/>
      <c r="M57" s="244">
        <v>118</v>
      </c>
      <c r="N57" s="245"/>
      <c r="O57" s="233">
        <v>35</v>
      </c>
      <c r="P57" s="234"/>
      <c r="Q57" s="246">
        <f t="shared" si="9"/>
        <v>616</v>
      </c>
      <c r="R57" s="247"/>
    </row>
    <row r="58" spans="1:24" ht="39.75" customHeight="1">
      <c r="A58" s="12"/>
      <c r="B58" s="48" t="s">
        <v>28</v>
      </c>
      <c r="C58" s="244">
        <v>74</v>
      </c>
      <c r="D58" s="245"/>
      <c r="E58" s="244">
        <v>98</v>
      </c>
      <c r="F58" s="245"/>
      <c r="G58" s="244">
        <v>98</v>
      </c>
      <c r="H58" s="245"/>
      <c r="I58" s="244">
        <v>99</v>
      </c>
      <c r="J58" s="245"/>
      <c r="K58" s="244">
        <v>123</v>
      </c>
      <c r="L58" s="245"/>
      <c r="M58" s="244">
        <v>88</v>
      </c>
      <c r="N58" s="245"/>
      <c r="O58" s="233">
        <v>32</v>
      </c>
      <c r="P58" s="234"/>
      <c r="Q58" s="246">
        <f t="shared" si="9"/>
        <v>580</v>
      </c>
      <c r="R58" s="247"/>
    </row>
    <row r="59" spans="1:24" ht="39.75" customHeight="1">
      <c r="A59" s="12"/>
      <c r="B59" s="46" t="s">
        <v>29</v>
      </c>
      <c r="C59" s="244">
        <v>76</v>
      </c>
      <c r="D59" s="245"/>
      <c r="E59" s="244">
        <v>72</v>
      </c>
      <c r="F59" s="245"/>
      <c r="G59" s="244">
        <v>95</v>
      </c>
      <c r="H59" s="245"/>
      <c r="I59" s="244">
        <v>98</v>
      </c>
      <c r="J59" s="245"/>
      <c r="K59" s="244">
        <v>99</v>
      </c>
      <c r="L59" s="245"/>
      <c r="M59" s="244">
        <v>124</v>
      </c>
      <c r="N59" s="245"/>
      <c r="O59" s="233">
        <v>28</v>
      </c>
      <c r="P59" s="234"/>
      <c r="Q59" s="235">
        <f t="shared" si="9"/>
        <v>564</v>
      </c>
      <c r="R59" s="236"/>
    </row>
    <row r="60" spans="1:24" ht="39.75" customHeight="1" thickBot="1">
      <c r="A60" s="12"/>
      <c r="B60" s="49" t="s">
        <v>30</v>
      </c>
      <c r="C60" s="237">
        <v>92</v>
      </c>
      <c r="D60" s="238"/>
      <c r="E60" s="237">
        <v>78</v>
      </c>
      <c r="F60" s="238"/>
      <c r="G60" s="237">
        <v>73</v>
      </c>
      <c r="H60" s="238"/>
      <c r="I60" s="237">
        <v>96</v>
      </c>
      <c r="J60" s="238"/>
      <c r="K60" s="237">
        <v>99</v>
      </c>
      <c r="L60" s="238"/>
      <c r="M60" s="239">
        <v>97</v>
      </c>
      <c r="N60" s="239"/>
      <c r="O60" s="240">
        <v>32</v>
      </c>
      <c r="P60" s="241"/>
      <c r="Q60" s="242">
        <f t="shared" si="9"/>
        <v>535</v>
      </c>
      <c r="R60" s="243"/>
    </row>
    <row r="61" spans="1:24" ht="26.25" customHeight="1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22"/>
    </row>
    <row r="62" spans="1:24" ht="28.5" customHeight="1">
      <c r="B62" s="231" t="s">
        <v>54</v>
      </c>
      <c r="C62" s="147"/>
      <c r="D62" s="147"/>
      <c r="E62" s="147"/>
      <c r="F62" s="147"/>
      <c r="G62" s="147"/>
      <c r="H62" s="97" t="s">
        <v>3</v>
      </c>
      <c r="I62" s="97"/>
      <c r="J62" s="8" t="s">
        <v>4</v>
      </c>
    </row>
    <row r="63" spans="1:24" ht="25.5" customHeight="1">
      <c r="B63" s="232" t="s">
        <v>55</v>
      </c>
      <c r="C63" s="232"/>
      <c r="D63" s="232"/>
      <c r="E63" s="232"/>
      <c r="F63" s="232" t="s">
        <v>56</v>
      </c>
      <c r="G63" s="232"/>
      <c r="H63" s="232"/>
      <c r="I63" s="232"/>
      <c r="J63" s="232"/>
      <c r="K63" s="232"/>
      <c r="L63" s="232"/>
      <c r="M63" s="232" t="s">
        <v>57</v>
      </c>
      <c r="N63" s="232"/>
      <c r="O63" s="232"/>
      <c r="P63" s="232" t="s">
        <v>58</v>
      </c>
      <c r="Q63" s="232"/>
    </row>
    <row r="64" spans="1:24" ht="25.5" customHeight="1">
      <c r="B64" s="228" t="s">
        <v>59</v>
      </c>
      <c r="C64" s="228"/>
      <c r="D64" s="228"/>
      <c r="E64" s="228"/>
      <c r="F64" s="228" t="s">
        <v>60</v>
      </c>
      <c r="G64" s="228"/>
      <c r="H64" s="228"/>
      <c r="I64" s="228"/>
      <c r="J64" s="228"/>
      <c r="K64" s="228"/>
      <c r="L64" s="228"/>
      <c r="M64" s="229">
        <v>150</v>
      </c>
      <c r="N64" s="229"/>
      <c r="O64" s="229"/>
      <c r="P64" s="229" t="s">
        <v>61</v>
      </c>
      <c r="Q64" s="229"/>
    </row>
    <row r="65" spans="1:29" ht="24" customHeight="1"/>
    <row r="66" spans="1:29" ht="29.25" customHeight="1">
      <c r="A66" s="14">
        <v>3</v>
      </c>
      <c r="B66" s="125" t="s">
        <v>62</v>
      </c>
      <c r="C66" s="143"/>
      <c r="D66" s="143"/>
      <c r="E66" s="144"/>
      <c r="F66" s="144"/>
      <c r="G66" s="15"/>
      <c r="H66" s="15"/>
      <c r="I66" s="15"/>
      <c r="J66" s="15"/>
      <c r="K66" s="15"/>
      <c r="L66" s="34"/>
      <c r="M66" s="34"/>
      <c r="N66" s="34"/>
      <c r="O66" s="34"/>
      <c r="P66" s="34"/>
      <c r="Q66" s="34"/>
      <c r="R66" s="35"/>
      <c r="S66" s="36"/>
      <c r="T66" s="35"/>
      <c r="U66" s="36"/>
      <c r="V66" s="36"/>
      <c r="W66" s="16"/>
      <c r="X66" s="16"/>
      <c r="Y66" s="13"/>
      <c r="Z66" s="13"/>
      <c r="AA66" s="13"/>
      <c r="AB66" s="13"/>
      <c r="AC66" s="13"/>
    </row>
    <row r="67" spans="1:29" ht="27" customHeight="1">
      <c r="A67" s="3"/>
      <c r="B67" s="3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2"/>
      <c r="S67" s="10"/>
      <c r="Y67" s="13"/>
      <c r="Z67" s="13"/>
      <c r="AA67" s="13"/>
      <c r="AB67" s="13"/>
      <c r="AC67" s="13"/>
    </row>
    <row r="68" spans="1:29" ht="27.75" customHeight="1">
      <c r="A68" s="3"/>
      <c r="B68" s="162" t="s">
        <v>63</v>
      </c>
      <c r="C68" s="163"/>
      <c r="D68" s="163"/>
      <c r="E68" s="163"/>
      <c r="F68" s="230" t="s">
        <v>64</v>
      </c>
      <c r="G68" s="230"/>
      <c r="H68" s="230"/>
      <c r="I68" s="230"/>
      <c r="J68" s="230"/>
      <c r="K68" s="230"/>
      <c r="L68" s="230"/>
      <c r="M68" s="230"/>
      <c r="N68" s="230"/>
      <c r="O68" s="230"/>
      <c r="P68" s="97" t="s">
        <v>3</v>
      </c>
      <c r="Q68" s="97"/>
      <c r="R68" s="8" t="s">
        <v>4</v>
      </c>
      <c r="S68" s="50"/>
      <c r="T68" s="50"/>
      <c r="U68" s="50"/>
    </row>
    <row r="69" spans="1:29" ht="29.25" customHeight="1">
      <c r="A69" s="3"/>
      <c r="B69" s="225" t="s">
        <v>65</v>
      </c>
      <c r="C69" s="226"/>
      <c r="D69" s="226"/>
      <c r="E69" s="226"/>
      <c r="F69" s="226"/>
      <c r="G69" s="226"/>
      <c r="H69" s="226"/>
      <c r="I69" s="227"/>
      <c r="J69" s="98" t="s">
        <v>66</v>
      </c>
      <c r="K69" s="98"/>
      <c r="L69" s="98"/>
      <c r="M69" s="98"/>
      <c r="N69" s="98"/>
      <c r="O69" s="98"/>
      <c r="P69" s="225" t="s">
        <v>67</v>
      </c>
      <c r="Q69" s="227"/>
    </row>
    <row r="70" spans="1:29" ht="29.25" customHeight="1">
      <c r="A70" s="3"/>
      <c r="B70" s="222" t="s">
        <v>68</v>
      </c>
      <c r="C70" s="223"/>
      <c r="D70" s="223"/>
      <c r="E70" s="223"/>
      <c r="F70" s="223"/>
      <c r="G70" s="223"/>
      <c r="H70" s="223"/>
      <c r="I70" s="224"/>
      <c r="J70" s="148" t="s">
        <v>69</v>
      </c>
      <c r="K70" s="148"/>
      <c r="L70" s="148"/>
      <c r="M70" s="148"/>
      <c r="N70" s="148"/>
      <c r="O70" s="148"/>
      <c r="P70" s="215">
        <v>217</v>
      </c>
      <c r="Q70" s="216"/>
    </row>
    <row r="71" spans="1:29" ht="29.25" customHeight="1">
      <c r="A71" s="3"/>
      <c r="B71" s="222" t="s">
        <v>70</v>
      </c>
      <c r="C71" s="223"/>
      <c r="D71" s="223"/>
      <c r="E71" s="223"/>
      <c r="F71" s="223"/>
      <c r="G71" s="223"/>
      <c r="H71" s="223"/>
      <c r="I71" s="224"/>
      <c r="J71" s="148" t="s">
        <v>71</v>
      </c>
      <c r="K71" s="148"/>
      <c r="L71" s="148"/>
      <c r="M71" s="148"/>
      <c r="N71" s="148"/>
      <c r="O71" s="148"/>
      <c r="P71" s="215">
        <v>30</v>
      </c>
      <c r="Q71" s="216"/>
      <c r="X71" s="13"/>
      <c r="Y71" s="13"/>
      <c r="Z71" s="13"/>
    </row>
    <row r="72" spans="1:29" ht="29.25" customHeight="1">
      <c r="A72" s="3"/>
      <c r="B72" s="222" t="s">
        <v>72</v>
      </c>
      <c r="C72" s="223"/>
      <c r="D72" s="223"/>
      <c r="E72" s="223"/>
      <c r="F72" s="223"/>
      <c r="G72" s="223"/>
      <c r="H72" s="223"/>
      <c r="I72" s="224"/>
      <c r="J72" s="148" t="s">
        <v>69</v>
      </c>
      <c r="K72" s="148"/>
      <c r="L72" s="148"/>
      <c r="M72" s="148"/>
      <c r="N72" s="148"/>
      <c r="O72" s="148"/>
      <c r="P72" s="215">
        <v>83</v>
      </c>
      <c r="Q72" s="216"/>
      <c r="X72" s="13"/>
    </row>
    <row r="73" spans="1:29" ht="29.25" customHeight="1">
      <c r="A73" s="3"/>
      <c r="B73" s="222" t="s">
        <v>73</v>
      </c>
      <c r="C73" s="223"/>
      <c r="D73" s="223"/>
      <c r="E73" s="223"/>
      <c r="F73" s="223"/>
      <c r="G73" s="223"/>
      <c r="H73" s="223"/>
      <c r="I73" s="224"/>
      <c r="J73" s="141" t="s">
        <v>74</v>
      </c>
      <c r="K73" s="148"/>
      <c r="L73" s="148"/>
      <c r="M73" s="148"/>
      <c r="N73" s="148"/>
      <c r="O73" s="148"/>
      <c r="P73" s="215">
        <v>138</v>
      </c>
      <c r="Q73" s="216"/>
    </row>
    <row r="74" spans="1:29" ht="29.25" customHeight="1">
      <c r="A74" s="3"/>
      <c r="B74" s="222" t="s">
        <v>75</v>
      </c>
      <c r="C74" s="223"/>
      <c r="D74" s="223"/>
      <c r="E74" s="223"/>
      <c r="F74" s="223"/>
      <c r="G74" s="223"/>
      <c r="H74" s="223"/>
      <c r="I74" s="224"/>
      <c r="J74" s="141" t="s">
        <v>76</v>
      </c>
      <c r="K74" s="148"/>
      <c r="L74" s="148"/>
      <c r="M74" s="148"/>
      <c r="N74" s="148"/>
      <c r="O74" s="148"/>
      <c r="P74" s="215">
        <v>70</v>
      </c>
      <c r="Q74" s="216"/>
    </row>
    <row r="75" spans="1:29" ht="29.25" customHeight="1">
      <c r="A75" s="3"/>
      <c r="B75" s="214" t="s">
        <v>77</v>
      </c>
      <c r="C75" s="214"/>
      <c r="D75" s="214"/>
      <c r="E75" s="214"/>
      <c r="F75" s="214"/>
      <c r="G75" s="214"/>
      <c r="H75" s="214"/>
      <c r="I75" s="214"/>
      <c r="J75" s="148" t="s">
        <v>78</v>
      </c>
      <c r="K75" s="148"/>
      <c r="L75" s="148"/>
      <c r="M75" s="148"/>
      <c r="N75" s="148"/>
      <c r="O75" s="148"/>
      <c r="P75" s="215">
        <v>119</v>
      </c>
      <c r="Q75" s="216"/>
    </row>
    <row r="76" spans="1:29" ht="29.25" customHeight="1">
      <c r="A76" s="3"/>
      <c r="B76" s="3"/>
      <c r="C76" s="3"/>
      <c r="D76" s="3"/>
      <c r="E76" s="3"/>
      <c r="F76" s="3"/>
      <c r="G76" s="3"/>
      <c r="H76" s="3"/>
      <c r="I76" s="3"/>
      <c r="J76" s="217" t="s">
        <v>79</v>
      </c>
      <c r="K76" s="217"/>
      <c r="L76" s="217"/>
      <c r="M76" s="217"/>
      <c r="N76" s="217"/>
      <c r="O76" s="217"/>
      <c r="P76" s="218">
        <f>SUM(P70:Q75)</f>
        <v>657</v>
      </c>
      <c r="Q76" s="219"/>
    </row>
    <row r="77" spans="1:29" ht="29.25" customHeight="1">
      <c r="A77" s="3"/>
      <c r="B77" s="3"/>
      <c r="C77" s="3"/>
      <c r="D77" s="3"/>
      <c r="E77" s="3"/>
      <c r="F77" s="3"/>
      <c r="G77" s="3"/>
      <c r="H77" s="3"/>
      <c r="I77" s="3"/>
      <c r="J77" s="217" t="s">
        <v>80</v>
      </c>
      <c r="K77" s="217"/>
      <c r="L77" s="217"/>
      <c r="M77" s="217"/>
      <c r="N77" s="217"/>
      <c r="O77" s="217"/>
      <c r="P77" s="220">
        <f>SUM(P76)/L34</f>
        <v>0.14599999999999999</v>
      </c>
      <c r="Q77" s="221"/>
    </row>
    <row r="78" spans="1:29" ht="29.25" customHeight="1">
      <c r="A78" s="3"/>
      <c r="B78" s="138" t="s">
        <v>81</v>
      </c>
      <c r="C78" s="139"/>
      <c r="D78" s="139"/>
      <c r="E78" s="139"/>
      <c r="F78" s="139"/>
      <c r="G78" s="139"/>
      <c r="H78" s="97" t="s">
        <v>3</v>
      </c>
      <c r="I78" s="97"/>
      <c r="J78" s="8" t="s">
        <v>4</v>
      </c>
      <c r="K78" s="51"/>
      <c r="L78" s="51"/>
      <c r="M78" s="51"/>
      <c r="N78" s="51"/>
      <c r="O78" s="51"/>
      <c r="P78" s="52"/>
      <c r="Q78" s="52"/>
    </row>
    <row r="79" spans="1:29" ht="29.25" customHeight="1">
      <c r="A79" s="3"/>
      <c r="B79" s="140" t="s">
        <v>82</v>
      </c>
      <c r="C79" s="140"/>
      <c r="D79" s="140"/>
      <c r="E79" s="140"/>
      <c r="F79" s="140"/>
      <c r="G79" s="140"/>
      <c r="H79" s="140"/>
      <c r="I79" s="140"/>
      <c r="J79" s="98" t="s">
        <v>83</v>
      </c>
      <c r="K79" s="98"/>
      <c r="L79" s="98"/>
      <c r="M79" s="98"/>
      <c r="N79" s="98"/>
      <c r="O79" s="197" t="s">
        <v>84</v>
      </c>
      <c r="P79" s="197"/>
      <c r="Q79" s="197"/>
      <c r="R79" s="197"/>
      <c r="S79" s="197"/>
      <c r="T79" s="98" t="s">
        <v>85</v>
      </c>
      <c r="U79" s="98"/>
      <c r="V79" s="98"/>
    </row>
    <row r="80" spans="1:29" ht="29.25" customHeight="1">
      <c r="A80" s="3"/>
      <c r="B80" s="94" t="s">
        <v>86</v>
      </c>
      <c r="C80" s="94"/>
      <c r="D80" s="94"/>
      <c r="E80" s="94"/>
      <c r="F80" s="94"/>
      <c r="G80" s="94"/>
      <c r="H80" s="94"/>
      <c r="I80" s="94"/>
      <c r="J80" s="94" t="s">
        <v>86</v>
      </c>
      <c r="K80" s="129"/>
      <c r="L80" s="129"/>
      <c r="M80" s="129"/>
      <c r="N80" s="209"/>
      <c r="O80" s="210" t="s">
        <v>86</v>
      </c>
      <c r="P80" s="211"/>
      <c r="Q80" s="211"/>
      <c r="R80" s="211"/>
      <c r="S80" s="211"/>
      <c r="T80" s="94" t="s">
        <v>86</v>
      </c>
      <c r="U80" s="94"/>
      <c r="V80" s="94"/>
    </row>
    <row r="81" spans="1:24" ht="29.25" customHeight="1">
      <c r="A81" s="3"/>
      <c r="B81" s="53"/>
      <c r="C81" s="53"/>
      <c r="D81" s="53"/>
      <c r="E81" s="53"/>
      <c r="F81" s="53"/>
      <c r="G81" s="53"/>
      <c r="H81" s="53"/>
      <c r="I81" s="53"/>
      <c r="J81" s="54"/>
      <c r="K81" s="54"/>
      <c r="L81" s="54"/>
      <c r="M81" s="54"/>
      <c r="N81" s="54"/>
      <c r="O81" s="55"/>
      <c r="P81" s="55"/>
      <c r="Q81" s="55"/>
      <c r="R81" s="55"/>
      <c r="S81" s="55"/>
      <c r="T81" s="53"/>
      <c r="U81" s="53"/>
      <c r="V81" s="53"/>
    </row>
    <row r="82" spans="1:24" ht="29.25" customHeight="1">
      <c r="A82" s="3"/>
      <c r="B82" s="138" t="s">
        <v>87</v>
      </c>
      <c r="C82" s="139"/>
      <c r="D82" s="139"/>
      <c r="E82" s="139"/>
      <c r="F82" s="139"/>
      <c r="G82" s="139"/>
      <c r="H82" s="139"/>
      <c r="I82" s="139"/>
      <c r="J82" s="212" t="s">
        <v>3</v>
      </c>
      <c r="K82" s="212"/>
      <c r="L82" s="8" t="s">
        <v>4</v>
      </c>
      <c r="M82" s="54"/>
      <c r="N82" s="54"/>
      <c r="O82" s="213" t="s">
        <v>88</v>
      </c>
      <c r="P82" s="213"/>
      <c r="Q82" s="213"/>
      <c r="R82" s="213"/>
      <c r="S82" s="97" t="s">
        <v>3</v>
      </c>
      <c r="T82" s="97"/>
      <c r="U82" s="56" t="s">
        <v>4</v>
      </c>
    </row>
    <row r="83" spans="1:24" ht="29.25" customHeight="1">
      <c r="A83" s="3"/>
      <c r="B83" s="140" t="s">
        <v>82</v>
      </c>
      <c r="C83" s="140"/>
      <c r="D83" s="140"/>
      <c r="E83" s="140"/>
      <c r="F83" s="140"/>
      <c r="G83" s="140"/>
      <c r="H83" s="140"/>
      <c r="I83" s="140"/>
      <c r="J83" s="57"/>
      <c r="K83" s="54"/>
      <c r="L83" s="54"/>
      <c r="M83" s="54"/>
      <c r="N83" s="54"/>
      <c r="O83" s="199" t="s">
        <v>89</v>
      </c>
      <c r="P83" s="200"/>
      <c r="Q83" s="200"/>
      <c r="R83" s="200"/>
      <c r="S83" s="200"/>
      <c r="T83" s="200"/>
      <c r="U83" s="201"/>
    </row>
    <row r="84" spans="1:24" ht="29.25" customHeight="1">
      <c r="A84" s="3"/>
      <c r="B84" s="202" t="s">
        <v>90</v>
      </c>
      <c r="C84" s="203"/>
      <c r="D84" s="203"/>
      <c r="E84" s="203"/>
      <c r="F84" s="203"/>
      <c r="G84" s="203"/>
      <c r="H84" s="203"/>
      <c r="I84" s="204"/>
      <c r="J84" s="54"/>
      <c r="K84" s="54"/>
      <c r="L84" s="54"/>
      <c r="M84" s="54"/>
      <c r="N84" s="54"/>
      <c r="O84" s="205" t="s">
        <v>91</v>
      </c>
      <c r="P84" s="206"/>
      <c r="Q84" s="206"/>
      <c r="R84" s="206"/>
      <c r="S84" s="206"/>
      <c r="T84" s="206"/>
      <c r="U84" s="207"/>
    </row>
    <row r="85" spans="1:24" ht="29.25" customHeight="1">
      <c r="A85" s="3"/>
      <c r="B85" s="53"/>
      <c r="C85" s="53"/>
      <c r="D85" s="53"/>
      <c r="E85" s="53"/>
      <c r="F85" s="53"/>
      <c r="G85" s="53"/>
      <c r="H85" s="53"/>
      <c r="I85" s="53"/>
      <c r="J85" s="54"/>
      <c r="K85" s="54"/>
      <c r="L85" s="54"/>
      <c r="M85" s="54"/>
      <c r="N85" s="54"/>
      <c r="O85" s="58"/>
      <c r="P85" s="58"/>
      <c r="Q85" s="58"/>
      <c r="R85" s="58"/>
      <c r="S85" s="58"/>
      <c r="T85" s="58"/>
      <c r="U85" s="58"/>
      <c r="V85" s="58"/>
    </row>
    <row r="86" spans="1:24" ht="29.25" customHeight="1">
      <c r="A86" s="3"/>
      <c r="B86" s="162" t="s">
        <v>92</v>
      </c>
      <c r="C86" s="163"/>
      <c r="D86" s="163"/>
      <c r="E86" s="163"/>
      <c r="F86" s="163"/>
      <c r="G86" s="97" t="s">
        <v>3</v>
      </c>
      <c r="H86" s="97"/>
      <c r="I86" s="8" t="s">
        <v>4</v>
      </c>
      <c r="J86" s="54"/>
      <c r="K86" s="54"/>
      <c r="L86" s="54"/>
      <c r="M86" s="54"/>
      <c r="N86" s="54"/>
      <c r="O86" s="176" t="s">
        <v>93</v>
      </c>
      <c r="P86" s="208"/>
      <c r="Q86" s="208"/>
      <c r="R86" s="208"/>
      <c r="S86" s="208"/>
      <c r="T86" s="208"/>
      <c r="U86" s="208"/>
      <c r="V86" s="97" t="s">
        <v>3</v>
      </c>
      <c r="W86" s="97"/>
      <c r="X86" s="8" t="s">
        <v>4</v>
      </c>
    </row>
    <row r="87" spans="1:24" ht="29.25" customHeight="1">
      <c r="A87" s="3"/>
      <c r="B87" s="140" t="s">
        <v>82</v>
      </c>
      <c r="C87" s="140"/>
      <c r="D87" s="140"/>
      <c r="E87" s="140"/>
      <c r="F87" s="140"/>
      <c r="G87" s="140"/>
      <c r="H87" s="140" t="s">
        <v>94</v>
      </c>
      <c r="I87" s="140"/>
      <c r="J87" s="140"/>
      <c r="K87" s="140"/>
      <c r="L87" s="140"/>
      <c r="M87" s="140"/>
      <c r="N87" s="54"/>
      <c r="O87" s="173" t="s">
        <v>82</v>
      </c>
      <c r="P87" s="174"/>
      <c r="Q87" s="174"/>
      <c r="R87" s="174"/>
      <c r="S87" s="174"/>
      <c r="T87" s="197" t="s">
        <v>95</v>
      </c>
      <c r="U87" s="197"/>
      <c r="V87" s="197"/>
      <c r="W87" s="197"/>
      <c r="X87" s="197"/>
    </row>
    <row r="88" spans="1:24" ht="29.25" customHeight="1">
      <c r="A88" s="3"/>
      <c r="B88" s="126" t="s">
        <v>96</v>
      </c>
      <c r="C88" s="126"/>
      <c r="D88" s="126"/>
      <c r="E88" s="126"/>
      <c r="F88" s="126"/>
      <c r="G88" s="126"/>
      <c r="H88" s="168" t="s">
        <v>97</v>
      </c>
      <c r="I88" s="168"/>
      <c r="J88" s="168"/>
      <c r="K88" s="168"/>
      <c r="L88" s="168"/>
      <c r="M88" s="168"/>
      <c r="N88" s="54"/>
      <c r="O88" s="155" t="s">
        <v>98</v>
      </c>
      <c r="P88" s="156"/>
      <c r="Q88" s="156"/>
      <c r="R88" s="156"/>
      <c r="S88" s="156"/>
      <c r="T88" s="198" t="s">
        <v>99</v>
      </c>
      <c r="U88" s="198"/>
      <c r="V88" s="198"/>
      <c r="W88" s="198"/>
      <c r="X88" s="198"/>
    </row>
    <row r="89" spans="1:24" ht="29.25" customHeight="1">
      <c r="A89" s="3"/>
      <c r="B89" s="188" t="s">
        <v>100</v>
      </c>
      <c r="C89" s="189"/>
      <c r="D89" s="189"/>
      <c r="E89" s="189"/>
      <c r="F89" s="189"/>
      <c r="G89" s="190"/>
      <c r="H89" s="194" t="s">
        <v>101</v>
      </c>
      <c r="I89" s="195"/>
      <c r="J89" s="195"/>
      <c r="K89" s="195"/>
      <c r="L89" s="195"/>
      <c r="M89" s="196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</row>
    <row r="90" spans="1:24" ht="29.25" customHeight="1">
      <c r="A90" s="3"/>
      <c r="B90" s="126" t="s">
        <v>102</v>
      </c>
      <c r="C90" s="126"/>
      <c r="D90" s="126"/>
      <c r="E90" s="126"/>
      <c r="F90" s="126"/>
      <c r="G90" s="126"/>
      <c r="H90" s="168" t="s">
        <v>103</v>
      </c>
      <c r="I90" s="168"/>
      <c r="J90" s="168"/>
      <c r="K90" s="168"/>
      <c r="L90" s="168"/>
      <c r="M90" s="168"/>
      <c r="N90" s="54"/>
      <c r="O90" s="176" t="s">
        <v>104</v>
      </c>
      <c r="P90" s="176"/>
      <c r="Q90" s="176"/>
      <c r="R90" s="176"/>
      <c r="S90" s="176"/>
      <c r="T90" s="176"/>
      <c r="U90" s="176"/>
      <c r="V90" s="97" t="s">
        <v>3</v>
      </c>
      <c r="W90" s="97"/>
      <c r="X90" s="8" t="s">
        <v>4</v>
      </c>
    </row>
    <row r="91" spans="1:24" ht="29.25" customHeight="1">
      <c r="A91" s="3"/>
      <c r="B91" s="188" t="s">
        <v>105</v>
      </c>
      <c r="C91" s="189"/>
      <c r="D91" s="189"/>
      <c r="E91" s="189"/>
      <c r="F91" s="189"/>
      <c r="G91" s="190"/>
      <c r="H91" s="191" t="s">
        <v>106</v>
      </c>
      <c r="I91" s="192"/>
      <c r="J91" s="192"/>
      <c r="K91" s="192"/>
      <c r="L91" s="192"/>
      <c r="M91" s="193"/>
      <c r="N91" s="54"/>
      <c r="O91" s="173" t="s">
        <v>82</v>
      </c>
      <c r="P91" s="174"/>
      <c r="Q91" s="174"/>
      <c r="R91" s="174"/>
      <c r="S91" s="175"/>
      <c r="T91" s="173" t="s">
        <v>94</v>
      </c>
      <c r="U91" s="174"/>
      <c r="V91" s="174"/>
      <c r="W91" s="174"/>
      <c r="X91" s="175"/>
    </row>
    <row r="92" spans="1:24" ht="29.25" customHeight="1">
      <c r="A92" s="3"/>
      <c r="B92" s="126" t="s">
        <v>107</v>
      </c>
      <c r="C92" s="126"/>
      <c r="D92" s="126"/>
      <c r="E92" s="126"/>
      <c r="F92" s="126"/>
      <c r="G92" s="126"/>
      <c r="H92" s="137" t="s">
        <v>108</v>
      </c>
      <c r="I92" s="137"/>
      <c r="J92" s="137"/>
      <c r="K92" s="137"/>
      <c r="L92" s="137"/>
      <c r="M92" s="137"/>
      <c r="N92" s="54"/>
      <c r="O92" s="59" t="s">
        <v>109</v>
      </c>
      <c r="P92" s="60"/>
      <c r="Q92" s="60"/>
      <c r="R92" s="60"/>
      <c r="S92" s="61"/>
      <c r="T92" s="59" t="s">
        <v>110</v>
      </c>
      <c r="U92" s="60"/>
      <c r="V92" s="60"/>
      <c r="W92" s="60"/>
      <c r="X92" s="61"/>
    </row>
    <row r="93" spans="1:24" ht="29.25" customHeight="1">
      <c r="A93" s="3"/>
      <c r="B93" s="188" t="s">
        <v>111</v>
      </c>
      <c r="C93" s="189"/>
      <c r="D93" s="189"/>
      <c r="E93" s="189"/>
      <c r="F93" s="189"/>
      <c r="G93" s="190"/>
      <c r="H93" s="191" t="s">
        <v>112</v>
      </c>
      <c r="I93" s="192"/>
      <c r="J93" s="192"/>
      <c r="K93" s="192"/>
      <c r="L93" s="192"/>
      <c r="M93" s="193"/>
      <c r="N93" s="54"/>
      <c r="O93" s="59" t="s">
        <v>113</v>
      </c>
      <c r="P93" s="60"/>
      <c r="Q93" s="60"/>
      <c r="R93" s="60"/>
      <c r="S93" s="61"/>
      <c r="T93" s="59" t="s">
        <v>114</v>
      </c>
      <c r="U93" s="60"/>
      <c r="V93" s="60"/>
      <c r="W93" s="60"/>
      <c r="X93" s="61"/>
    </row>
    <row r="94" spans="1:24" ht="29.25" customHeight="1">
      <c r="A94" s="3"/>
      <c r="B94" s="126" t="s">
        <v>115</v>
      </c>
      <c r="C94" s="126"/>
      <c r="D94" s="126"/>
      <c r="E94" s="126"/>
      <c r="F94" s="126"/>
      <c r="G94" s="126"/>
      <c r="H94" s="168" t="s">
        <v>116</v>
      </c>
      <c r="I94" s="168"/>
      <c r="J94" s="168"/>
      <c r="K94" s="168"/>
      <c r="L94" s="168"/>
      <c r="M94" s="168"/>
      <c r="N94" s="54"/>
      <c r="O94" s="59" t="s">
        <v>117</v>
      </c>
      <c r="P94" s="60"/>
      <c r="Q94" s="60"/>
      <c r="R94" s="60"/>
      <c r="S94" s="61"/>
      <c r="T94" s="59" t="s">
        <v>114</v>
      </c>
      <c r="U94" s="60"/>
      <c r="V94" s="60"/>
      <c r="W94" s="60"/>
      <c r="X94" s="61"/>
    </row>
    <row r="95" spans="1:24" ht="29.25" customHeight="1">
      <c r="A95" s="3"/>
      <c r="B95" s="126" t="s">
        <v>118</v>
      </c>
      <c r="C95" s="126"/>
      <c r="D95" s="126"/>
      <c r="E95" s="126"/>
      <c r="F95" s="126"/>
      <c r="G95" s="126"/>
      <c r="H95" s="164" t="s">
        <v>119</v>
      </c>
      <c r="I95" s="164"/>
      <c r="J95" s="164"/>
      <c r="K95" s="164"/>
      <c r="L95" s="164"/>
      <c r="M95" s="164"/>
      <c r="N95" s="54"/>
      <c r="O95" s="185" t="s">
        <v>120</v>
      </c>
      <c r="P95" s="186"/>
      <c r="Q95" s="186"/>
      <c r="R95" s="186"/>
      <c r="S95" s="187"/>
      <c r="T95" s="59" t="s">
        <v>114</v>
      </c>
      <c r="U95" s="60"/>
      <c r="V95" s="60"/>
      <c r="W95" s="60"/>
      <c r="X95" s="61"/>
    </row>
    <row r="96" spans="1:24" ht="29.25" customHeight="1">
      <c r="A96" s="3"/>
      <c r="B96" s="126" t="s">
        <v>121</v>
      </c>
      <c r="C96" s="126"/>
      <c r="D96" s="126"/>
      <c r="E96" s="126"/>
      <c r="F96" s="126"/>
      <c r="G96" s="126"/>
      <c r="H96" s="178" t="s">
        <v>122</v>
      </c>
      <c r="I96" s="168"/>
      <c r="J96" s="168"/>
      <c r="K96" s="168"/>
      <c r="L96" s="168"/>
      <c r="M96" s="168"/>
      <c r="N96" s="54"/>
      <c r="O96" s="62" t="s">
        <v>123</v>
      </c>
      <c r="P96" s="63"/>
      <c r="Q96" s="63"/>
      <c r="R96" s="63"/>
      <c r="S96" s="64"/>
      <c r="T96" s="59" t="s">
        <v>114</v>
      </c>
      <c r="U96" s="60"/>
      <c r="V96" s="60"/>
      <c r="W96" s="60"/>
      <c r="X96" s="61"/>
    </row>
    <row r="97" spans="1:24" ht="29.25" customHeight="1">
      <c r="A97" s="3"/>
      <c r="B97" s="126" t="s">
        <v>124</v>
      </c>
      <c r="C97" s="126"/>
      <c r="D97" s="126"/>
      <c r="E97" s="126"/>
      <c r="F97" s="126"/>
      <c r="G97" s="126"/>
      <c r="H97" s="164" t="s">
        <v>125</v>
      </c>
      <c r="I97" s="164"/>
      <c r="J97" s="164"/>
      <c r="K97" s="164"/>
      <c r="L97" s="164"/>
      <c r="M97" s="164"/>
      <c r="N97" s="54"/>
      <c r="O97" s="185" t="s">
        <v>126</v>
      </c>
      <c r="P97" s="186"/>
      <c r="Q97" s="186"/>
      <c r="R97" s="186"/>
      <c r="S97" s="187"/>
      <c r="T97" s="59" t="s">
        <v>127</v>
      </c>
      <c r="U97" s="60"/>
      <c r="V97" s="60"/>
      <c r="W97" s="60"/>
      <c r="X97" s="61"/>
    </row>
    <row r="98" spans="1:24" ht="29.25" customHeight="1">
      <c r="A98" s="3"/>
      <c r="B98" s="126" t="s">
        <v>128</v>
      </c>
      <c r="C98" s="126"/>
      <c r="D98" s="126"/>
      <c r="E98" s="126"/>
      <c r="F98" s="126"/>
      <c r="G98" s="126"/>
      <c r="H98" s="164" t="s">
        <v>129</v>
      </c>
      <c r="I98" s="164"/>
      <c r="J98" s="164"/>
      <c r="K98" s="164"/>
      <c r="L98" s="164"/>
      <c r="M98" s="164"/>
      <c r="N98" s="54"/>
      <c r="O98" s="59" t="s">
        <v>130</v>
      </c>
      <c r="P98" s="60"/>
      <c r="Q98" s="60"/>
      <c r="R98" s="60"/>
      <c r="S98" s="61"/>
      <c r="T98" s="59" t="s">
        <v>131</v>
      </c>
      <c r="U98" s="60"/>
      <c r="V98" s="60"/>
      <c r="W98" s="60"/>
      <c r="X98" s="61"/>
    </row>
    <row r="99" spans="1:24" ht="29.25" customHeight="1">
      <c r="A99" s="3"/>
      <c r="B99" s="126" t="s">
        <v>132</v>
      </c>
      <c r="C99" s="126"/>
      <c r="D99" s="126"/>
      <c r="E99" s="126"/>
      <c r="F99" s="126"/>
      <c r="G99" s="126"/>
      <c r="H99" s="164" t="s">
        <v>129</v>
      </c>
      <c r="I99" s="164"/>
      <c r="J99" s="164"/>
      <c r="K99" s="164"/>
      <c r="L99" s="164"/>
      <c r="M99" s="164"/>
      <c r="N99" s="54"/>
      <c r="O99" s="182" t="s">
        <v>133</v>
      </c>
      <c r="P99" s="183"/>
      <c r="Q99" s="183"/>
      <c r="R99" s="183"/>
      <c r="S99" s="184"/>
      <c r="T99" s="59" t="s">
        <v>134</v>
      </c>
      <c r="U99" s="60"/>
      <c r="V99" s="60"/>
      <c r="W99" s="60"/>
      <c r="X99" s="61"/>
    </row>
    <row r="100" spans="1:24" ht="29.25" customHeight="1">
      <c r="A100" s="3"/>
      <c r="B100" s="169" t="s">
        <v>135</v>
      </c>
      <c r="C100" s="169"/>
      <c r="D100" s="169"/>
      <c r="E100" s="169"/>
      <c r="F100" s="169"/>
      <c r="G100" s="169"/>
      <c r="H100" s="164" t="s">
        <v>129</v>
      </c>
      <c r="I100" s="164"/>
      <c r="J100" s="164"/>
      <c r="K100" s="164"/>
      <c r="L100" s="164"/>
      <c r="M100" s="164"/>
      <c r="N100" s="54"/>
      <c r="O100" s="179" t="s">
        <v>136</v>
      </c>
      <c r="P100" s="177"/>
      <c r="Q100" s="177"/>
      <c r="R100" s="177"/>
      <c r="S100" s="177"/>
      <c r="T100" s="177" t="s">
        <v>137</v>
      </c>
      <c r="U100" s="177"/>
      <c r="V100" s="177"/>
      <c r="W100" s="177"/>
      <c r="X100" s="177"/>
    </row>
    <row r="101" spans="1:24" ht="29.25" customHeight="1">
      <c r="A101" s="3"/>
      <c r="B101" s="126" t="s">
        <v>138</v>
      </c>
      <c r="C101" s="126"/>
      <c r="D101" s="126"/>
      <c r="E101" s="126"/>
      <c r="F101" s="126"/>
      <c r="G101" s="126"/>
      <c r="H101" s="178" t="s">
        <v>139</v>
      </c>
      <c r="I101" s="168"/>
      <c r="J101" s="168"/>
      <c r="K101" s="168"/>
      <c r="L101" s="168"/>
      <c r="M101" s="168"/>
      <c r="N101" s="54"/>
      <c r="O101" s="179" t="s">
        <v>140</v>
      </c>
      <c r="P101" s="177"/>
      <c r="Q101" s="177"/>
      <c r="R101" s="177"/>
      <c r="S101" s="177"/>
      <c r="T101" s="177" t="s">
        <v>141</v>
      </c>
      <c r="U101" s="177"/>
      <c r="V101" s="177"/>
      <c r="W101" s="177"/>
      <c r="X101" s="177"/>
    </row>
    <row r="102" spans="1:24" ht="29.25" customHeight="1">
      <c r="A102" s="3"/>
      <c r="B102" s="126" t="s">
        <v>142</v>
      </c>
      <c r="C102" s="126"/>
      <c r="D102" s="126"/>
      <c r="E102" s="126"/>
      <c r="F102" s="126"/>
      <c r="G102" s="126"/>
      <c r="H102" s="168" t="s">
        <v>139</v>
      </c>
      <c r="I102" s="168"/>
      <c r="J102" s="168"/>
      <c r="K102" s="168"/>
      <c r="L102" s="168"/>
      <c r="M102" s="168"/>
      <c r="N102" s="54"/>
      <c r="O102" s="180" t="s">
        <v>143</v>
      </c>
      <c r="P102" s="181"/>
      <c r="Q102" s="181"/>
      <c r="R102" s="181"/>
      <c r="S102" s="181"/>
      <c r="T102" s="181" t="s">
        <v>144</v>
      </c>
      <c r="U102" s="181"/>
      <c r="V102" s="181"/>
      <c r="W102" s="181"/>
      <c r="X102" s="181"/>
    </row>
    <row r="103" spans="1:24" ht="29.25" customHeight="1">
      <c r="A103" s="3"/>
      <c r="B103" s="126" t="s">
        <v>145</v>
      </c>
      <c r="C103" s="126"/>
      <c r="D103" s="126"/>
      <c r="E103" s="126"/>
      <c r="F103" s="126"/>
      <c r="G103" s="126"/>
      <c r="H103" s="164" t="s">
        <v>146</v>
      </c>
      <c r="I103" s="164"/>
      <c r="J103" s="164"/>
      <c r="K103" s="164"/>
      <c r="L103" s="164"/>
      <c r="M103" s="164"/>
      <c r="N103" s="54"/>
    </row>
    <row r="104" spans="1:24" ht="29.25" customHeight="1">
      <c r="A104" s="3"/>
      <c r="B104" s="126" t="s">
        <v>147</v>
      </c>
      <c r="C104" s="126"/>
      <c r="D104" s="126"/>
      <c r="E104" s="126"/>
      <c r="F104" s="126"/>
      <c r="G104" s="126"/>
      <c r="H104" s="164" t="s">
        <v>129</v>
      </c>
      <c r="I104" s="164"/>
      <c r="J104" s="164"/>
      <c r="K104" s="164"/>
      <c r="L104" s="164"/>
      <c r="M104" s="164"/>
      <c r="N104" s="54"/>
      <c r="O104" s="176" t="s">
        <v>148</v>
      </c>
      <c r="P104" s="176"/>
      <c r="Q104" s="176"/>
      <c r="R104" s="176"/>
      <c r="S104" s="176"/>
      <c r="T104" s="176"/>
      <c r="U104" s="176"/>
      <c r="V104" s="97" t="s">
        <v>3</v>
      </c>
      <c r="W104" s="97"/>
      <c r="X104" s="8" t="s">
        <v>4</v>
      </c>
    </row>
    <row r="105" spans="1:24" ht="43.5" customHeight="1">
      <c r="A105" s="3"/>
      <c r="B105" s="126" t="s">
        <v>149</v>
      </c>
      <c r="C105" s="126"/>
      <c r="D105" s="126"/>
      <c r="E105" s="126"/>
      <c r="F105" s="126"/>
      <c r="G105" s="126"/>
      <c r="H105" s="164" t="s">
        <v>125</v>
      </c>
      <c r="I105" s="164"/>
      <c r="J105" s="164"/>
      <c r="K105" s="164"/>
      <c r="L105" s="164"/>
      <c r="M105" s="164"/>
      <c r="N105" s="54"/>
      <c r="O105" s="173" t="s">
        <v>82</v>
      </c>
      <c r="P105" s="174"/>
      <c r="Q105" s="174"/>
      <c r="R105" s="174"/>
      <c r="S105" s="175"/>
      <c r="T105" s="173" t="s">
        <v>94</v>
      </c>
      <c r="U105" s="174"/>
      <c r="V105" s="174"/>
      <c r="W105" s="174"/>
      <c r="X105" s="175"/>
    </row>
    <row r="106" spans="1:24" ht="29.25" customHeight="1">
      <c r="A106" s="3"/>
      <c r="B106" s="126" t="s">
        <v>150</v>
      </c>
      <c r="C106" s="126"/>
      <c r="D106" s="126"/>
      <c r="E106" s="126"/>
      <c r="F106" s="126"/>
      <c r="G106" s="126"/>
      <c r="H106" s="164" t="s">
        <v>125</v>
      </c>
      <c r="I106" s="164"/>
      <c r="J106" s="164"/>
      <c r="K106" s="164"/>
      <c r="L106" s="164"/>
      <c r="M106" s="164"/>
      <c r="N106" s="54"/>
      <c r="O106" s="170" t="s">
        <v>151</v>
      </c>
      <c r="P106" s="171"/>
      <c r="Q106" s="171"/>
      <c r="R106" s="171"/>
      <c r="S106" s="172"/>
      <c r="T106" s="65" t="s">
        <v>152</v>
      </c>
      <c r="U106" s="66"/>
      <c r="V106" s="66"/>
      <c r="W106" s="66"/>
      <c r="X106" s="67"/>
    </row>
    <row r="107" spans="1:24" ht="29.25" customHeight="1">
      <c r="A107" s="3"/>
      <c r="B107" s="126" t="s">
        <v>153</v>
      </c>
      <c r="C107" s="126"/>
      <c r="D107" s="126"/>
      <c r="E107" s="126"/>
      <c r="F107" s="126"/>
      <c r="G107" s="126"/>
      <c r="H107" s="164" t="s">
        <v>129</v>
      </c>
      <c r="I107" s="164"/>
      <c r="J107" s="164"/>
      <c r="K107" s="164"/>
      <c r="L107" s="164"/>
      <c r="M107" s="164"/>
      <c r="N107" s="54"/>
      <c r="O107" s="165" t="s">
        <v>154</v>
      </c>
      <c r="P107" s="166"/>
      <c r="Q107" s="166"/>
      <c r="R107" s="166"/>
      <c r="S107" s="167"/>
      <c r="T107" s="65" t="s">
        <v>114</v>
      </c>
      <c r="U107" s="66"/>
      <c r="V107" s="66"/>
      <c r="W107" s="66"/>
      <c r="X107" s="67"/>
    </row>
    <row r="108" spans="1:24" ht="29.25" customHeight="1">
      <c r="A108" s="3"/>
      <c r="B108" s="168" t="s">
        <v>155</v>
      </c>
      <c r="C108" s="169"/>
      <c r="D108" s="169"/>
      <c r="E108" s="169"/>
      <c r="F108" s="169"/>
      <c r="G108" s="169"/>
      <c r="H108" s="164" t="s">
        <v>125</v>
      </c>
      <c r="I108" s="164"/>
      <c r="J108" s="164"/>
      <c r="K108" s="164"/>
      <c r="L108" s="164"/>
      <c r="M108" s="164"/>
      <c r="N108" s="54"/>
      <c r="O108" s="170" t="s">
        <v>156</v>
      </c>
      <c r="P108" s="171"/>
      <c r="Q108" s="171"/>
      <c r="R108" s="171"/>
      <c r="S108" s="172"/>
      <c r="T108" s="65" t="s">
        <v>114</v>
      </c>
      <c r="U108" s="66"/>
      <c r="V108" s="66"/>
      <c r="W108" s="66"/>
      <c r="X108" s="67"/>
    </row>
    <row r="109" spans="1:24" ht="29.25" customHeight="1">
      <c r="A109" s="3"/>
      <c r="N109" s="54"/>
      <c r="O109" s="152" t="s">
        <v>157</v>
      </c>
      <c r="P109" s="153"/>
      <c r="Q109" s="153"/>
      <c r="R109" s="153"/>
      <c r="S109" s="154"/>
      <c r="T109" s="155" t="s">
        <v>114</v>
      </c>
      <c r="U109" s="156"/>
      <c r="V109" s="156"/>
      <c r="W109" s="156"/>
      <c r="X109" s="157"/>
    </row>
    <row r="110" spans="1:24" ht="29.2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54"/>
      <c r="O110" s="152" t="s">
        <v>158</v>
      </c>
      <c r="P110" s="153"/>
      <c r="Q110" s="153"/>
      <c r="R110" s="153"/>
      <c r="S110" s="154"/>
      <c r="T110" s="155" t="s">
        <v>114</v>
      </c>
      <c r="U110" s="156"/>
      <c r="V110" s="156"/>
      <c r="W110" s="156"/>
      <c r="X110" s="157"/>
    </row>
    <row r="111" spans="1:24" ht="29.2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54"/>
      <c r="O111" s="152" t="s">
        <v>159</v>
      </c>
      <c r="P111" s="153"/>
      <c r="Q111" s="153"/>
      <c r="R111" s="153"/>
      <c r="S111" s="154"/>
      <c r="T111" s="155" t="s">
        <v>160</v>
      </c>
      <c r="U111" s="156"/>
      <c r="V111" s="156"/>
      <c r="W111" s="156"/>
      <c r="X111" s="157"/>
    </row>
    <row r="112" spans="1:24" ht="29.2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54"/>
      <c r="O112" s="152" t="s">
        <v>161</v>
      </c>
      <c r="P112" s="153"/>
      <c r="Q112" s="153"/>
      <c r="R112" s="153"/>
      <c r="S112" s="154"/>
      <c r="T112" s="155" t="s">
        <v>162</v>
      </c>
      <c r="U112" s="156"/>
      <c r="V112" s="156"/>
      <c r="W112" s="156"/>
      <c r="X112" s="157"/>
    </row>
    <row r="113" spans="1:26" ht="29.2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54"/>
      <c r="O113" s="152" t="s">
        <v>163</v>
      </c>
      <c r="P113" s="153"/>
      <c r="Q113" s="153"/>
      <c r="R113" s="153"/>
      <c r="S113" s="154"/>
      <c r="T113" s="155" t="s">
        <v>164</v>
      </c>
      <c r="U113" s="156"/>
      <c r="V113" s="156"/>
      <c r="W113" s="156"/>
      <c r="X113" s="157"/>
    </row>
    <row r="114" spans="1:26" ht="29.25" customHeight="1">
      <c r="A114" s="3"/>
      <c r="B114" s="68"/>
      <c r="C114" s="69"/>
      <c r="D114" s="69"/>
      <c r="E114" s="69"/>
      <c r="F114" s="69"/>
      <c r="G114" s="69"/>
      <c r="H114" s="53"/>
      <c r="I114" s="53"/>
      <c r="J114" s="53"/>
      <c r="K114" s="53"/>
      <c r="L114" s="53"/>
      <c r="M114" s="53"/>
      <c r="N114" s="54"/>
    </row>
    <row r="115" spans="1:26" ht="28.5" customHeight="1">
      <c r="A115" s="14">
        <v>4</v>
      </c>
      <c r="B115" s="158" t="s">
        <v>165</v>
      </c>
      <c r="C115" s="159"/>
      <c r="D115" s="159"/>
      <c r="E115" s="160"/>
      <c r="F115" s="160"/>
      <c r="G115" s="160"/>
      <c r="H115" s="160"/>
      <c r="I115" s="160"/>
      <c r="J115" s="160"/>
      <c r="K115" s="161"/>
      <c r="L115" s="161"/>
      <c r="M115" s="34"/>
      <c r="N115" s="34"/>
      <c r="O115" s="34"/>
      <c r="P115" s="34"/>
      <c r="Q115" s="34"/>
      <c r="R115" s="35"/>
      <c r="S115" s="36"/>
      <c r="T115" s="35"/>
      <c r="U115" s="36"/>
      <c r="V115" s="36"/>
      <c r="W115" s="16"/>
      <c r="X115" s="16"/>
    </row>
    <row r="116" spans="1:26" ht="24" customHeight="1">
      <c r="A116" s="37"/>
      <c r="B116" s="38"/>
      <c r="C116" s="39"/>
      <c r="D116" s="39"/>
      <c r="E116" s="40"/>
      <c r="F116" s="40"/>
      <c r="G116" s="40"/>
      <c r="H116" s="40"/>
      <c r="I116" s="40"/>
      <c r="J116" s="40"/>
      <c r="K116" s="53"/>
      <c r="L116" s="53"/>
      <c r="M116" s="5"/>
      <c r="N116" s="5"/>
      <c r="O116" s="5"/>
      <c r="P116" s="5"/>
      <c r="Q116" s="5"/>
      <c r="R116" s="6"/>
      <c r="S116" s="7"/>
      <c r="T116" s="6"/>
      <c r="U116" s="7"/>
      <c r="V116" s="7"/>
    </row>
    <row r="117" spans="1:26" ht="28.5" customHeight="1">
      <c r="B117" s="162" t="s">
        <v>166</v>
      </c>
      <c r="C117" s="163"/>
      <c r="D117" s="163"/>
      <c r="E117" s="163"/>
      <c r="F117" s="97" t="s">
        <v>3</v>
      </c>
      <c r="G117" s="97"/>
      <c r="H117" s="8" t="s">
        <v>4</v>
      </c>
      <c r="I117" s="70"/>
      <c r="J117" s="70"/>
      <c r="K117" s="70"/>
      <c r="L117" s="70"/>
      <c r="M117" s="71"/>
      <c r="N117" s="71"/>
    </row>
    <row r="118" spans="1:26" ht="21.75" customHeight="1">
      <c r="B118" s="140" t="s">
        <v>167</v>
      </c>
      <c r="C118" s="140" t="s">
        <v>168</v>
      </c>
      <c r="D118" s="140"/>
      <c r="E118" s="140"/>
      <c r="F118" s="140"/>
      <c r="G118" s="140" t="s">
        <v>169</v>
      </c>
      <c r="H118" s="140"/>
      <c r="I118" s="140"/>
      <c r="J118" s="140"/>
      <c r="K118" s="140" t="s">
        <v>170</v>
      </c>
      <c r="L118" s="140"/>
      <c r="M118" s="140"/>
      <c r="N118" s="140"/>
      <c r="O118" s="140"/>
      <c r="P118" s="140"/>
      <c r="Q118" s="140"/>
      <c r="R118" s="140"/>
      <c r="S118" s="151" t="s">
        <v>171</v>
      </c>
      <c r="T118" s="151"/>
      <c r="U118" s="151"/>
      <c r="V118" s="151"/>
    </row>
    <row r="119" spans="1:26" ht="33.75" customHeight="1">
      <c r="B119" s="98"/>
      <c r="C119" s="140"/>
      <c r="D119" s="140"/>
      <c r="E119" s="140"/>
      <c r="F119" s="140"/>
      <c r="G119" s="140"/>
      <c r="H119" s="140"/>
      <c r="I119" s="140"/>
      <c r="J119" s="140"/>
      <c r="K119" s="140" t="s">
        <v>172</v>
      </c>
      <c r="L119" s="140"/>
      <c r="M119" s="140"/>
      <c r="N119" s="140"/>
      <c r="O119" s="140" t="s">
        <v>173</v>
      </c>
      <c r="P119" s="140" t="s">
        <v>174</v>
      </c>
      <c r="Q119" s="140" t="s">
        <v>175</v>
      </c>
      <c r="R119" s="140" t="s">
        <v>176</v>
      </c>
      <c r="S119" s="151"/>
      <c r="T119" s="151"/>
      <c r="U119" s="151"/>
      <c r="V119" s="151"/>
      <c r="W119" s="13"/>
      <c r="X119" s="13"/>
    </row>
    <row r="120" spans="1:26" ht="39.65" customHeight="1">
      <c r="B120" s="98"/>
      <c r="C120" s="140"/>
      <c r="D120" s="140"/>
      <c r="E120" s="140"/>
      <c r="F120" s="140"/>
      <c r="G120" s="140"/>
      <c r="H120" s="140"/>
      <c r="I120" s="140"/>
      <c r="J120" s="140"/>
      <c r="K120" s="151" t="s">
        <v>177</v>
      </c>
      <c r="L120" s="140"/>
      <c r="M120" s="140" t="s">
        <v>178</v>
      </c>
      <c r="N120" s="140"/>
      <c r="O120" s="140"/>
      <c r="P120" s="140"/>
      <c r="Q120" s="140"/>
      <c r="R120" s="140"/>
      <c r="S120" s="151"/>
      <c r="T120" s="151"/>
      <c r="U120" s="151"/>
      <c r="V120" s="151"/>
      <c r="W120" s="13"/>
      <c r="X120" s="13"/>
    </row>
    <row r="121" spans="1:26" ht="34.5" customHeight="1">
      <c r="B121" s="72" t="s">
        <v>179</v>
      </c>
      <c r="C121" s="148" t="s">
        <v>180</v>
      </c>
      <c r="D121" s="148"/>
      <c r="E121" s="148"/>
      <c r="F121" s="148"/>
      <c r="G121" s="148" t="s">
        <v>60</v>
      </c>
      <c r="H121" s="148"/>
      <c r="I121" s="148"/>
      <c r="J121" s="148"/>
      <c r="K121" s="129" t="s">
        <v>181</v>
      </c>
      <c r="L121" s="129"/>
      <c r="M121" s="129" t="s">
        <v>86</v>
      </c>
      <c r="N121" s="129"/>
      <c r="O121" s="73" t="s">
        <v>181</v>
      </c>
      <c r="P121" s="73" t="s">
        <v>181</v>
      </c>
      <c r="Q121" s="73" t="s">
        <v>181</v>
      </c>
      <c r="R121" s="73" t="s">
        <v>181</v>
      </c>
      <c r="S121" s="149" t="s">
        <v>182</v>
      </c>
      <c r="T121" s="150"/>
      <c r="U121" s="150"/>
      <c r="V121" s="150"/>
      <c r="W121" s="13"/>
      <c r="X121" s="13"/>
    </row>
    <row r="122" spans="1:26" ht="34.5" customHeight="1">
      <c r="B122" s="72" t="s">
        <v>179</v>
      </c>
      <c r="C122" s="148" t="s">
        <v>42</v>
      </c>
      <c r="D122" s="148"/>
      <c r="E122" s="148"/>
      <c r="F122" s="148"/>
      <c r="G122" s="148" t="s">
        <v>60</v>
      </c>
      <c r="H122" s="148"/>
      <c r="I122" s="148"/>
      <c r="J122" s="148"/>
      <c r="K122" s="129" t="s">
        <v>181</v>
      </c>
      <c r="L122" s="129"/>
      <c r="M122" s="127" t="s">
        <v>183</v>
      </c>
      <c r="N122" s="127"/>
      <c r="O122" s="73" t="s">
        <v>181</v>
      </c>
      <c r="P122" s="73" t="s">
        <v>181</v>
      </c>
      <c r="Q122" s="73" t="s">
        <v>181</v>
      </c>
      <c r="R122" s="73" t="s">
        <v>181</v>
      </c>
      <c r="S122" s="149" t="s">
        <v>184</v>
      </c>
      <c r="T122" s="150"/>
      <c r="U122" s="150"/>
      <c r="V122" s="150"/>
      <c r="W122" s="13"/>
      <c r="X122" s="13"/>
    </row>
    <row r="123" spans="1:26" ht="34.5" customHeight="1">
      <c r="B123" s="72" t="s">
        <v>179</v>
      </c>
      <c r="C123" s="148" t="s">
        <v>185</v>
      </c>
      <c r="D123" s="148"/>
      <c r="E123" s="148"/>
      <c r="F123" s="148"/>
      <c r="G123" s="148" t="s">
        <v>186</v>
      </c>
      <c r="H123" s="148"/>
      <c r="I123" s="148"/>
      <c r="J123" s="148"/>
      <c r="K123" s="129" t="s">
        <v>181</v>
      </c>
      <c r="L123" s="129"/>
      <c r="M123" s="129" t="s">
        <v>181</v>
      </c>
      <c r="N123" s="129"/>
      <c r="O123" s="73" t="s">
        <v>181</v>
      </c>
      <c r="P123" s="73" t="s">
        <v>181</v>
      </c>
      <c r="Q123" s="73" t="s">
        <v>181</v>
      </c>
      <c r="R123" s="73" t="s">
        <v>181</v>
      </c>
      <c r="S123" s="149" t="s">
        <v>187</v>
      </c>
      <c r="T123" s="150"/>
      <c r="U123" s="150"/>
      <c r="V123" s="150"/>
      <c r="W123" s="13"/>
      <c r="X123" s="13"/>
    </row>
    <row r="124" spans="1:26" ht="34.5" customHeight="1">
      <c r="B124" s="72" t="s">
        <v>179</v>
      </c>
      <c r="C124" s="148" t="s">
        <v>188</v>
      </c>
      <c r="D124" s="148"/>
      <c r="E124" s="148"/>
      <c r="F124" s="148"/>
      <c r="G124" s="148" t="s">
        <v>189</v>
      </c>
      <c r="H124" s="148"/>
      <c r="I124" s="148"/>
      <c r="J124" s="148"/>
      <c r="K124" s="129" t="s">
        <v>86</v>
      </c>
      <c r="L124" s="129"/>
      <c r="M124" s="129" t="s">
        <v>181</v>
      </c>
      <c r="N124" s="129"/>
      <c r="O124" s="73" t="s">
        <v>181</v>
      </c>
      <c r="P124" s="73" t="s">
        <v>181</v>
      </c>
      <c r="Q124" s="73" t="s">
        <v>181</v>
      </c>
      <c r="R124" s="73" t="s">
        <v>181</v>
      </c>
      <c r="S124" s="149" t="s">
        <v>190</v>
      </c>
      <c r="T124" s="150"/>
      <c r="U124" s="150"/>
      <c r="V124" s="150"/>
      <c r="W124" s="13"/>
      <c r="X124" s="13"/>
    </row>
    <row r="125" spans="1:26" ht="23.25" customHeight="1">
      <c r="B125" s="53"/>
      <c r="C125" s="53"/>
      <c r="D125" s="53"/>
      <c r="E125" s="53"/>
      <c r="F125" s="53"/>
      <c r="G125" s="53"/>
      <c r="H125" s="53"/>
      <c r="I125" s="7"/>
      <c r="J125" s="7"/>
      <c r="K125" s="7"/>
      <c r="L125" s="7"/>
      <c r="N125" s="53"/>
      <c r="O125" s="53"/>
      <c r="P125" s="53"/>
      <c r="Q125" s="53"/>
      <c r="R125" s="74"/>
      <c r="S125" s="75"/>
      <c r="T125" s="75"/>
      <c r="U125" s="7"/>
      <c r="V125" s="7"/>
      <c r="W125" s="7"/>
      <c r="X125" s="7"/>
      <c r="Y125" s="13"/>
      <c r="Z125" s="13"/>
    </row>
    <row r="126" spans="1:26" ht="27" customHeight="1">
      <c r="B126" s="138" t="s">
        <v>191</v>
      </c>
      <c r="C126" s="139"/>
      <c r="D126" s="139"/>
      <c r="E126" s="139"/>
      <c r="F126" s="139"/>
      <c r="G126" s="97" t="s">
        <v>3</v>
      </c>
      <c r="H126" s="97"/>
      <c r="I126" s="8" t="s">
        <v>4</v>
      </c>
      <c r="J126" s="7"/>
      <c r="K126" s="76"/>
      <c r="L126" s="76"/>
      <c r="M126" s="76"/>
      <c r="N126" s="76"/>
      <c r="X126" s="7"/>
      <c r="Y126" s="13"/>
      <c r="Z126" s="13"/>
    </row>
    <row r="127" spans="1:26" ht="23.25" customHeight="1">
      <c r="B127" s="140" t="s">
        <v>82</v>
      </c>
      <c r="C127" s="140"/>
      <c r="D127" s="140"/>
      <c r="E127" s="140"/>
      <c r="F127" s="140"/>
      <c r="G127" s="140"/>
      <c r="H127" s="140"/>
      <c r="I127" s="140"/>
      <c r="J127" s="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X127" s="7"/>
      <c r="Y127" s="13"/>
      <c r="Z127" s="13"/>
    </row>
    <row r="128" spans="1:26" ht="23.25" customHeight="1">
      <c r="B128" s="92" t="s">
        <v>192</v>
      </c>
      <c r="C128" s="92"/>
      <c r="D128" s="92"/>
      <c r="E128" s="92"/>
      <c r="F128" s="92"/>
      <c r="G128" s="92"/>
      <c r="H128" s="92"/>
      <c r="I128" s="92"/>
      <c r="J128" s="7"/>
    </row>
    <row r="129" spans="1:29" ht="25.5" customHeight="1">
      <c r="Y129" s="13"/>
    </row>
    <row r="130" spans="1:29" ht="28.5" customHeight="1">
      <c r="A130" s="14">
        <v>5</v>
      </c>
      <c r="B130" s="125" t="s">
        <v>193</v>
      </c>
      <c r="C130" s="143"/>
      <c r="D130" s="143"/>
      <c r="E130" s="144"/>
      <c r="F130" s="144"/>
      <c r="G130" s="144"/>
      <c r="H130" s="144"/>
      <c r="I130" s="144"/>
      <c r="J130" s="144"/>
      <c r="K130" s="145"/>
      <c r="L130" s="145"/>
      <c r="M130" s="34"/>
      <c r="N130" s="34"/>
      <c r="O130" s="34"/>
      <c r="P130" s="34"/>
      <c r="Q130" s="34"/>
      <c r="R130" s="35"/>
      <c r="S130" s="36"/>
      <c r="T130" s="35"/>
      <c r="U130" s="36"/>
      <c r="V130" s="36"/>
      <c r="W130" s="16"/>
      <c r="X130" s="16"/>
      <c r="Y130" s="13"/>
    </row>
    <row r="131" spans="1:29" ht="28.5" customHeight="1">
      <c r="A131" s="37"/>
      <c r="B131" s="38"/>
      <c r="C131" s="39"/>
      <c r="D131" s="39"/>
      <c r="E131" s="40"/>
      <c r="F131" s="40"/>
      <c r="G131" s="40"/>
      <c r="H131" s="40"/>
      <c r="I131" s="40"/>
      <c r="J131" s="40"/>
      <c r="K131" s="53"/>
      <c r="L131" s="53"/>
      <c r="M131" s="5"/>
      <c r="N131" s="5"/>
      <c r="O131" s="5"/>
      <c r="P131" s="5"/>
      <c r="Q131" s="5"/>
      <c r="R131" s="6"/>
      <c r="S131" s="7"/>
      <c r="T131" s="6"/>
      <c r="U131" s="7"/>
      <c r="V131" s="7"/>
    </row>
    <row r="132" spans="1:29" ht="35.25" customHeight="1">
      <c r="B132" s="146" t="s">
        <v>194</v>
      </c>
      <c r="C132" s="147"/>
      <c r="D132" s="147"/>
      <c r="E132" s="147"/>
      <c r="F132" s="97" t="s">
        <v>3</v>
      </c>
      <c r="G132" s="97"/>
      <c r="H132" s="8" t="s">
        <v>4</v>
      </c>
      <c r="I132" s="22"/>
      <c r="J132" s="22"/>
      <c r="K132" s="76"/>
    </row>
    <row r="133" spans="1:29" ht="27" customHeight="1">
      <c r="B133" s="140" t="s">
        <v>195</v>
      </c>
      <c r="C133" s="98"/>
      <c r="D133" s="98"/>
      <c r="E133" s="98"/>
      <c r="F133" s="98" t="s">
        <v>56</v>
      </c>
      <c r="G133" s="98"/>
      <c r="H133" s="98"/>
      <c r="I133" s="98"/>
      <c r="J133" s="98"/>
      <c r="K133" s="98"/>
      <c r="L133" s="78"/>
    </row>
    <row r="134" spans="1:29" ht="27" customHeight="1">
      <c r="B134" s="141" t="s">
        <v>196</v>
      </c>
      <c r="C134" s="141"/>
      <c r="D134" s="141"/>
      <c r="E134" s="141"/>
      <c r="F134" s="142" t="s">
        <v>197</v>
      </c>
      <c r="G134" s="142"/>
      <c r="H134" s="142"/>
      <c r="I134" s="142"/>
      <c r="J134" s="142"/>
      <c r="K134" s="142"/>
    </row>
    <row r="135" spans="1:29" ht="27" customHeight="1">
      <c r="B135" s="141" t="s">
        <v>198</v>
      </c>
      <c r="C135" s="141"/>
      <c r="D135" s="141"/>
      <c r="E135" s="141"/>
      <c r="F135" s="141" t="s">
        <v>199</v>
      </c>
      <c r="G135" s="141"/>
      <c r="H135" s="141"/>
      <c r="I135" s="141"/>
      <c r="J135" s="141"/>
      <c r="K135" s="141"/>
    </row>
    <row r="136" spans="1:29" ht="27" customHeight="1">
      <c r="B136" s="137" t="s">
        <v>200</v>
      </c>
      <c r="C136" s="137"/>
      <c r="D136" s="137"/>
      <c r="E136" s="137"/>
      <c r="F136" s="137" t="s">
        <v>201</v>
      </c>
      <c r="G136" s="137"/>
      <c r="H136" s="137"/>
      <c r="I136" s="137"/>
      <c r="J136" s="137"/>
      <c r="K136" s="137"/>
    </row>
    <row r="137" spans="1:29" ht="26.25" customHeight="1">
      <c r="M137" s="79"/>
      <c r="N137" s="79"/>
      <c r="O137" s="79"/>
      <c r="P137" s="79"/>
      <c r="Q137" s="79"/>
      <c r="R137" s="79"/>
      <c r="S137" s="79"/>
      <c r="T137" s="79"/>
      <c r="U137" s="79"/>
      <c r="V137" s="79"/>
    </row>
    <row r="138" spans="1:29" ht="27.75" customHeight="1">
      <c r="B138" s="138" t="s">
        <v>202</v>
      </c>
      <c r="C138" s="139"/>
      <c r="D138" s="139"/>
      <c r="E138" s="139"/>
      <c r="F138" s="139"/>
      <c r="G138" s="97" t="s">
        <v>3</v>
      </c>
      <c r="H138" s="97"/>
      <c r="I138" s="8" t="s">
        <v>4</v>
      </c>
      <c r="J138" s="53"/>
      <c r="K138" s="53"/>
      <c r="L138" s="53"/>
    </row>
    <row r="139" spans="1:29" ht="26.25" customHeight="1">
      <c r="B139" s="140" t="s">
        <v>203</v>
      </c>
      <c r="C139" s="98"/>
      <c r="D139" s="98"/>
      <c r="E139" s="98"/>
      <c r="F139" s="98" t="s">
        <v>204</v>
      </c>
      <c r="G139" s="98"/>
      <c r="H139" s="98"/>
      <c r="I139" s="98" t="s">
        <v>205</v>
      </c>
      <c r="J139" s="98"/>
      <c r="K139" s="98"/>
      <c r="L139" s="98"/>
      <c r="M139" s="98" t="s">
        <v>206</v>
      </c>
      <c r="N139" s="98"/>
      <c r="O139" s="98"/>
      <c r="P139" s="98"/>
      <c r="R139" s="24"/>
      <c r="S139" s="24"/>
      <c r="T139" s="24"/>
      <c r="U139" s="24"/>
      <c r="V139" s="24"/>
    </row>
    <row r="140" spans="1:29" ht="26.25" customHeight="1">
      <c r="B140" s="126" t="s">
        <v>207</v>
      </c>
      <c r="C140" s="126"/>
      <c r="D140" s="126"/>
      <c r="E140" s="126"/>
      <c r="F140" s="127" t="s">
        <v>208</v>
      </c>
      <c r="G140" s="127"/>
      <c r="H140" s="127"/>
      <c r="I140" s="129" t="s">
        <v>209</v>
      </c>
      <c r="J140" s="129"/>
      <c r="K140" s="129"/>
      <c r="L140" s="129"/>
      <c r="M140" s="135" t="s">
        <v>210</v>
      </c>
      <c r="N140" s="135"/>
      <c r="O140" s="135"/>
      <c r="P140" s="135"/>
      <c r="R140" s="24"/>
      <c r="S140" s="24"/>
      <c r="T140" s="24"/>
      <c r="U140" s="24"/>
      <c r="V140" s="24"/>
    </row>
    <row r="141" spans="1:29" ht="26.25" customHeight="1">
      <c r="B141" s="126" t="s">
        <v>211</v>
      </c>
      <c r="C141" s="126"/>
      <c r="D141" s="126"/>
      <c r="E141" s="126"/>
      <c r="F141" s="127" t="s">
        <v>212</v>
      </c>
      <c r="G141" s="127"/>
      <c r="H141" s="127"/>
      <c r="I141" s="127" t="s">
        <v>209</v>
      </c>
      <c r="J141" s="127"/>
      <c r="K141" s="127"/>
      <c r="L141" s="127"/>
      <c r="M141" s="136" t="s">
        <v>213</v>
      </c>
      <c r="N141" s="136"/>
      <c r="O141" s="136"/>
      <c r="P141" s="136"/>
      <c r="R141" s="24"/>
      <c r="S141" s="24"/>
      <c r="T141" s="24"/>
      <c r="U141" s="24"/>
      <c r="V141" s="24"/>
    </row>
    <row r="142" spans="1:29" ht="35.25" customHeight="1">
      <c r="B142" s="126" t="s">
        <v>214</v>
      </c>
      <c r="C142" s="126"/>
      <c r="D142" s="126"/>
      <c r="E142" s="126"/>
      <c r="F142" s="127" t="s">
        <v>215</v>
      </c>
      <c r="G142" s="127"/>
      <c r="H142" s="127"/>
      <c r="I142" s="128" t="s">
        <v>216</v>
      </c>
      <c r="J142" s="129"/>
      <c r="K142" s="129"/>
      <c r="L142" s="129"/>
      <c r="M142" s="130" t="s">
        <v>217</v>
      </c>
      <c r="N142" s="131"/>
      <c r="O142" s="131"/>
      <c r="P142" s="132"/>
      <c r="R142" s="24"/>
      <c r="S142" s="24"/>
      <c r="T142" s="24"/>
      <c r="U142" s="24"/>
      <c r="V142" s="24"/>
    </row>
    <row r="143" spans="1:29" ht="35.25" customHeight="1">
      <c r="B143" s="112" t="s">
        <v>218</v>
      </c>
      <c r="C143" s="112"/>
      <c r="D143" s="112"/>
      <c r="E143" s="112"/>
      <c r="F143" s="127" t="s">
        <v>219</v>
      </c>
      <c r="G143" s="127"/>
      <c r="H143" s="127"/>
      <c r="I143" s="133" t="s">
        <v>220</v>
      </c>
      <c r="J143" s="134"/>
      <c r="K143" s="134"/>
      <c r="L143" s="134"/>
      <c r="M143" s="130" t="s">
        <v>217</v>
      </c>
      <c r="N143" s="131"/>
      <c r="O143" s="131"/>
      <c r="P143" s="132"/>
      <c r="R143" s="24"/>
      <c r="S143" s="24"/>
      <c r="T143" s="24"/>
      <c r="U143" s="24"/>
      <c r="V143" s="24"/>
    </row>
    <row r="144" spans="1:29" ht="26.25" customHeight="1">
      <c r="B144" s="80"/>
      <c r="C144" s="80"/>
      <c r="D144" s="80"/>
      <c r="E144" s="80"/>
      <c r="F144" s="80"/>
      <c r="G144" s="80"/>
      <c r="H144" s="80"/>
      <c r="I144" s="80"/>
      <c r="J144" s="80"/>
      <c r="K144" s="80"/>
      <c r="L144" s="81"/>
      <c r="M144" s="81"/>
      <c r="N144" s="81"/>
      <c r="O144" s="81"/>
      <c r="P144" s="81"/>
      <c r="Q144" s="82"/>
      <c r="R144" s="82"/>
      <c r="S144" s="82"/>
      <c r="T144" s="81"/>
      <c r="U144" s="81"/>
      <c r="V144" s="81"/>
      <c r="Y144" s="24"/>
      <c r="Z144" s="24"/>
      <c r="AA144" s="24"/>
      <c r="AB144" s="24"/>
      <c r="AC144" s="24"/>
    </row>
    <row r="145" spans="1:35" ht="28.5" customHeight="1">
      <c r="A145" s="14">
        <v>6</v>
      </c>
      <c r="B145" s="125" t="s">
        <v>221</v>
      </c>
      <c r="C145" s="125"/>
      <c r="D145" s="125"/>
      <c r="E145" s="125"/>
      <c r="F145" s="125"/>
      <c r="G145" s="125"/>
      <c r="H145" s="125"/>
      <c r="I145" s="125"/>
      <c r="J145" s="125"/>
      <c r="K145" s="125"/>
      <c r="L145" s="125"/>
      <c r="M145" s="34"/>
      <c r="N145" s="34"/>
      <c r="O145" s="34"/>
      <c r="P145" s="34"/>
      <c r="Q145" s="34"/>
      <c r="R145" s="35"/>
      <c r="S145" s="36"/>
      <c r="T145" s="35"/>
      <c r="U145" s="36"/>
      <c r="V145" s="36"/>
      <c r="W145" s="16"/>
      <c r="X145" s="16"/>
      <c r="Y145" s="24"/>
      <c r="Z145" s="24"/>
      <c r="AA145" s="24"/>
      <c r="AB145" s="24"/>
      <c r="AC145" s="24"/>
      <c r="AE145" s="24"/>
      <c r="AF145" s="24"/>
    </row>
    <row r="146" spans="1:35" ht="28.5" customHeight="1">
      <c r="A146" s="37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5"/>
      <c r="N146" s="5"/>
      <c r="O146" s="5"/>
      <c r="P146" s="5"/>
      <c r="Q146" s="5"/>
      <c r="R146" s="6"/>
      <c r="S146" s="7"/>
      <c r="T146" s="6"/>
      <c r="U146" s="7"/>
      <c r="V146" s="7"/>
      <c r="Y146" s="24"/>
      <c r="Z146" s="24"/>
      <c r="AA146" s="24"/>
      <c r="AB146" s="24"/>
      <c r="AC146" s="24"/>
      <c r="AE146" s="83"/>
      <c r="AF146" s="83"/>
    </row>
    <row r="147" spans="1:35" ht="30.75" customHeight="1">
      <c r="A147" s="37"/>
      <c r="B147" s="116" t="s">
        <v>222</v>
      </c>
      <c r="C147" s="116"/>
      <c r="D147" s="116"/>
      <c r="E147" s="116"/>
      <c r="F147" s="116"/>
      <c r="G147" s="116"/>
      <c r="H147" s="97" t="s">
        <v>3</v>
      </c>
      <c r="I147" s="97"/>
      <c r="J147" s="8" t="s">
        <v>4</v>
      </c>
      <c r="K147" s="84"/>
      <c r="L147" s="84"/>
      <c r="M147" s="5"/>
      <c r="N147" s="5"/>
      <c r="O147" s="5"/>
      <c r="P147" s="5"/>
      <c r="Q147" s="5"/>
      <c r="R147" s="6"/>
      <c r="S147" s="7"/>
      <c r="T147" s="6"/>
      <c r="U147" s="7"/>
      <c r="V147" s="7"/>
      <c r="Y147" s="24"/>
      <c r="Z147" s="24"/>
      <c r="AA147" s="24"/>
      <c r="AB147" s="24"/>
      <c r="AC147" s="24"/>
      <c r="AE147" s="85"/>
      <c r="AF147" s="85"/>
      <c r="AG147" s="85"/>
      <c r="AH147" s="85"/>
      <c r="AI147" s="85"/>
    </row>
    <row r="148" spans="1:35" ht="30.75" customHeight="1">
      <c r="A148" s="37"/>
      <c r="B148" s="106" t="s">
        <v>223</v>
      </c>
      <c r="C148" s="106"/>
      <c r="D148" s="106"/>
      <c r="E148" s="106"/>
      <c r="F148" s="106"/>
      <c r="G148" s="106"/>
      <c r="H148" s="106" t="s">
        <v>224</v>
      </c>
      <c r="I148" s="106"/>
      <c r="J148" s="106"/>
      <c r="K148" s="106"/>
      <c r="L148" s="106"/>
      <c r="M148" s="106"/>
      <c r="N148" s="106"/>
      <c r="O148" s="107" t="s">
        <v>56</v>
      </c>
      <c r="P148" s="107"/>
      <c r="Q148" s="107"/>
      <c r="R148" s="107"/>
      <c r="S148" s="107"/>
      <c r="T148" s="107"/>
      <c r="U148" s="98" t="s">
        <v>225</v>
      </c>
      <c r="V148" s="98"/>
      <c r="W148" s="98"/>
      <c r="X148" s="98"/>
      <c r="Y148" s="24"/>
      <c r="Z148" s="24"/>
      <c r="AA148" s="24"/>
      <c r="AB148" s="24"/>
      <c r="AC148" s="24"/>
      <c r="AE148" s="85"/>
      <c r="AF148" s="85"/>
      <c r="AG148" s="85"/>
      <c r="AH148" s="85"/>
      <c r="AI148" s="85"/>
    </row>
    <row r="149" spans="1:35" ht="30.75" customHeight="1">
      <c r="A149" s="37"/>
      <c r="B149" s="117" t="s">
        <v>226</v>
      </c>
      <c r="C149" s="118"/>
      <c r="D149" s="118"/>
      <c r="E149" s="118"/>
      <c r="F149" s="118"/>
      <c r="G149" s="119"/>
      <c r="H149" s="120" t="s">
        <v>227</v>
      </c>
      <c r="I149" s="120"/>
      <c r="J149" s="120"/>
      <c r="K149" s="120"/>
      <c r="L149" s="120"/>
      <c r="M149" s="120"/>
      <c r="N149" s="120"/>
      <c r="O149" s="121" t="s">
        <v>228</v>
      </c>
      <c r="P149" s="121"/>
      <c r="Q149" s="121"/>
      <c r="R149" s="121"/>
      <c r="S149" s="121"/>
      <c r="T149" s="121"/>
      <c r="U149" s="92" t="s">
        <v>229</v>
      </c>
      <c r="V149" s="92"/>
      <c r="W149" s="92"/>
      <c r="X149" s="92"/>
      <c r="Y149" s="24"/>
      <c r="Z149" s="24"/>
      <c r="AA149" s="24"/>
      <c r="AB149" s="24"/>
      <c r="AC149" s="24"/>
      <c r="AE149" s="85"/>
      <c r="AF149" s="85"/>
      <c r="AG149" s="85"/>
      <c r="AH149" s="85"/>
      <c r="AI149" s="85"/>
    </row>
    <row r="150" spans="1:35" ht="30.75" customHeight="1">
      <c r="A150" s="37"/>
      <c r="B150" s="122" t="s">
        <v>230</v>
      </c>
      <c r="C150" s="123"/>
      <c r="D150" s="123"/>
      <c r="E150" s="123"/>
      <c r="F150" s="123"/>
      <c r="G150" s="124"/>
      <c r="H150" s="120"/>
      <c r="I150" s="120"/>
      <c r="J150" s="120"/>
      <c r="K150" s="120"/>
      <c r="L150" s="120"/>
      <c r="M150" s="120"/>
      <c r="N150" s="120"/>
      <c r="O150" s="121"/>
      <c r="P150" s="121"/>
      <c r="Q150" s="121"/>
      <c r="R150" s="121"/>
      <c r="S150" s="121"/>
      <c r="T150" s="121"/>
      <c r="U150" s="92"/>
      <c r="V150" s="92"/>
      <c r="W150" s="92"/>
      <c r="X150" s="92"/>
      <c r="Y150" s="24"/>
      <c r="Z150" s="24"/>
      <c r="AA150" s="24"/>
      <c r="AB150" s="24"/>
      <c r="AC150" s="24"/>
      <c r="AE150" s="85"/>
      <c r="AF150" s="85"/>
      <c r="AG150" s="85"/>
      <c r="AH150" s="85"/>
      <c r="AI150" s="85"/>
    </row>
    <row r="151" spans="1:35" ht="28.5" customHeight="1">
      <c r="A151" s="37"/>
      <c r="B151" s="108" t="s">
        <v>226</v>
      </c>
      <c r="C151" s="109"/>
      <c r="D151" s="109"/>
      <c r="E151" s="109"/>
      <c r="F151" s="109"/>
      <c r="G151" s="110"/>
      <c r="H151" s="111" t="s">
        <v>231</v>
      </c>
      <c r="I151" s="111"/>
      <c r="J151" s="111"/>
      <c r="K151" s="111"/>
      <c r="L151" s="111"/>
      <c r="M151" s="111"/>
      <c r="N151" s="111"/>
      <c r="O151" s="104" t="s">
        <v>232</v>
      </c>
      <c r="P151" s="104"/>
      <c r="Q151" s="104"/>
      <c r="R151" s="104"/>
      <c r="S151" s="104"/>
      <c r="T151" s="104"/>
      <c r="U151" s="112" t="s">
        <v>233</v>
      </c>
      <c r="V151" s="112"/>
      <c r="W151" s="112"/>
      <c r="X151" s="112"/>
      <c r="Y151" s="24"/>
      <c r="Z151" s="24"/>
      <c r="AA151" s="24"/>
      <c r="AB151" s="24"/>
      <c r="AC151" s="24"/>
      <c r="AE151" s="83"/>
      <c r="AF151" s="83"/>
    </row>
    <row r="152" spans="1:35" s="87" customFormat="1" ht="30.75" customHeight="1">
      <c r="A152" s="37"/>
      <c r="B152" s="113" t="s">
        <v>231</v>
      </c>
      <c r="C152" s="114"/>
      <c r="D152" s="114"/>
      <c r="E152" s="114"/>
      <c r="F152" s="114"/>
      <c r="G152" s="115"/>
      <c r="H152" s="111"/>
      <c r="I152" s="111"/>
      <c r="J152" s="111"/>
      <c r="K152" s="111"/>
      <c r="L152" s="111"/>
      <c r="M152" s="111"/>
      <c r="N152" s="111"/>
      <c r="O152" s="104"/>
      <c r="P152" s="104"/>
      <c r="Q152" s="104"/>
      <c r="R152" s="104"/>
      <c r="S152" s="104"/>
      <c r="T152" s="104"/>
      <c r="U152" s="112"/>
      <c r="V152" s="112"/>
      <c r="W152" s="112"/>
      <c r="X152" s="112"/>
      <c r="Y152" s="24"/>
      <c r="Z152" s="24"/>
      <c r="AA152" s="24"/>
      <c r="AB152" s="24"/>
      <c r="AC152" s="24"/>
      <c r="AD152"/>
      <c r="AE152" s="86"/>
      <c r="AF152" s="86"/>
      <c r="AG152" s="86"/>
      <c r="AH152" s="86"/>
      <c r="AI152" s="86"/>
    </row>
    <row r="153" spans="1:35" ht="28.5" customHeight="1">
      <c r="A153" s="37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5"/>
      <c r="N153" s="5"/>
      <c r="O153" s="5"/>
      <c r="P153" s="5"/>
      <c r="Q153" s="5"/>
      <c r="R153" s="6"/>
      <c r="S153" s="7"/>
      <c r="T153" s="6"/>
      <c r="U153" s="7"/>
      <c r="V153" s="7"/>
      <c r="Y153" s="24"/>
      <c r="Z153" s="24"/>
      <c r="AA153" s="24"/>
      <c r="AB153" s="24"/>
      <c r="AC153" s="24"/>
      <c r="AE153" s="83"/>
      <c r="AF153" s="83"/>
    </row>
    <row r="154" spans="1:35" s="87" customFormat="1" ht="30.75" customHeight="1">
      <c r="A154" s="37"/>
      <c r="B154" s="116" t="s">
        <v>234</v>
      </c>
      <c r="C154" s="116"/>
      <c r="D154" s="116"/>
      <c r="E154" s="116"/>
      <c r="F154" s="116"/>
      <c r="G154" s="116"/>
      <c r="H154" s="97" t="s">
        <v>3</v>
      </c>
      <c r="I154" s="97"/>
      <c r="J154" s="8" t="s">
        <v>4</v>
      </c>
      <c r="K154" s="84"/>
      <c r="L154" s="84"/>
      <c r="M154" s="5"/>
      <c r="N154" s="5"/>
      <c r="O154" s="5"/>
      <c r="P154" s="5"/>
      <c r="Q154" s="5"/>
      <c r="R154" s="6"/>
      <c r="S154" s="88"/>
      <c r="T154" s="6"/>
      <c r="U154" s="88"/>
      <c r="V154" s="88"/>
      <c r="Y154" s="24"/>
      <c r="Z154" s="24"/>
      <c r="AA154" s="24"/>
      <c r="AB154" s="24"/>
      <c r="AC154" s="24"/>
      <c r="AD154"/>
      <c r="AE154" s="86"/>
      <c r="AF154" s="86"/>
      <c r="AG154" s="86"/>
      <c r="AH154" s="86"/>
      <c r="AI154" s="86"/>
    </row>
    <row r="155" spans="1:35" s="87" customFormat="1" ht="30.75" customHeight="1">
      <c r="A155" s="37"/>
      <c r="B155" s="106" t="s">
        <v>235</v>
      </c>
      <c r="C155" s="106"/>
      <c r="D155" s="106"/>
      <c r="E155" s="106"/>
      <c r="F155" s="106"/>
      <c r="G155" s="106"/>
      <c r="H155" s="106" t="s">
        <v>236</v>
      </c>
      <c r="I155" s="106"/>
      <c r="J155" s="106"/>
      <c r="K155" s="106"/>
      <c r="L155" s="106" t="s">
        <v>237</v>
      </c>
      <c r="M155" s="106"/>
      <c r="N155" s="106"/>
      <c r="O155" s="106"/>
      <c r="P155" s="107" t="s">
        <v>238</v>
      </c>
      <c r="Q155" s="107"/>
      <c r="R155" s="107"/>
      <c r="S155" s="107"/>
      <c r="T155" s="107"/>
      <c r="U155" s="107"/>
      <c r="V155" s="107"/>
      <c r="W155" s="107"/>
      <c r="X155" s="107"/>
      <c r="Y155" s="24"/>
      <c r="Z155" s="24"/>
      <c r="AA155" s="24"/>
      <c r="AB155" s="24"/>
      <c r="AC155" s="24"/>
      <c r="AD155"/>
      <c r="AE155" s="86"/>
      <c r="AF155" s="86"/>
      <c r="AG155" s="86"/>
      <c r="AH155" s="86"/>
      <c r="AI155" s="86"/>
    </row>
    <row r="156" spans="1:35" s="87" customFormat="1" ht="30.75" customHeight="1">
      <c r="A156" s="37"/>
      <c r="B156" s="103" t="s">
        <v>239</v>
      </c>
      <c r="C156" s="103"/>
      <c r="D156" s="103"/>
      <c r="E156" s="103"/>
      <c r="F156" s="103"/>
      <c r="G156" s="103"/>
      <c r="H156" s="104" t="s">
        <v>240</v>
      </c>
      <c r="I156" s="104"/>
      <c r="J156" s="104"/>
      <c r="K156" s="104"/>
      <c r="L156" s="105" t="s">
        <v>241</v>
      </c>
      <c r="M156" s="105"/>
      <c r="N156" s="105"/>
      <c r="O156" s="105"/>
      <c r="P156" s="103" t="s">
        <v>242</v>
      </c>
      <c r="Q156" s="103"/>
      <c r="R156" s="103"/>
      <c r="S156" s="103"/>
      <c r="T156" s="103"/>
      <c r="U156" s="103"/>
      <c r="V156" s="103"/>
      <c r="W156" s="103"/>
      <c r="X156" s="103"/>
      <c r="Y156" s="24"/>
      <c r="Z156" s="24"/>
      <c r="AA156" s="24"/>
      <c r="AB156" s="24"/>
      <c r="AC156" s="24"/>
      <c r="AD156"/>
      <c r="AE156" s="86"/>
      <c r="AF156" s="86"/>
      <c r="AG156" s="86"/>
      <c r="AH156" s="86"/>
      <c r="AI156" s="86"/>
    </row>
    <row r="157" spans="1:35" s="87" customFormat="1" ht="30.75" customHeight="1">
      <c r="A157" s="37"/>
      <c r="B157" s="103" t="s">
        <v>243</v>
      </c>
      <c r="C157" s="103"/>
      <c r="D157" s="103"/>
      <c r="E157" s="103"/>
      <c r="F157" s="103"/>
      <c r="G157" s="103"/>
      <c r="H157" s="104" t="s">
        <v>244</v>
      </c>
      <c r="I157" s="104"/>
      <c r="J157" s="104"/>
      <c r="K157" s="104"/>
      <c r="L157" s="105" t="s">
        <v>241</v>
      </c>
      <c r="M157" s="105"/>
      <c r="N157" s="105"/>
      <c r="O157" s="105"/>
      <c r="P157" s="103" t="s">
        <v>245</v>
      </c>
      <c r="Q157" s="103"/>
      <c r="R157" s="103"/>
      <c r="S157" s="103"/>
      <c r="T157" s="103"/>
      <c r="U157" s="103"/>
      <c r="V157" s="103"/>
      <c r="W157" s="103"/>
      <c r="X157" s="103"/>
      <c r="Y157" s="24"/>
      <c r="Z157" s="24"/>
      <c r="AA157" s="24"/>
      <c r="AB157" s="24"/>
      <c r="AC157" s="24"/>
      <c r="AD157"/>
      <c r="AE157" s="86"/>
      <c r="AF157" s="86"/>
      <c r="AG157" s="86"/>
      <c r="AH157" s="86"/>
      <c r="AI157" s="86"/>
    </row>
    <row r="158" spans="1:35" s="87" customFormat="1" ht="30.75" customHeight="1">
      <c r="A158" s="37"/>
      <c r="B158" s="103" t="s">
        <v>246</v>
      </c>
      <c r="C158" s="103"/>
      <c r="D158" s="103"/>
      <c r="E158" s="103"/>
      <c r="F158" s="103"/>
      <c r="G158" s="103"/>
      <c r="H158" s="104" t="s">
        <v>247</v>
      </c>
      <c r="I158" s="104"/>
      <c r="J158" s="104"/>
      <c r="K158" s="104"/>
      <c r="L158" s="105" t="s">
        <v>248</v>
      </c>
      <c r="M158" s="105"/>
      <c r="N158" s="105"/>
      <c r="O158" s="105"/>
      <c r="P158" s="103" t="s">
        <v>249</v>
      </c>
      <c r="Q158" s="103"/>
      <c r="R158" s="103"/>
      <c r="S158" s="103"/>
      <c r="T158" s="103"/>
      <c r="U158" s="103"/>
      <c r="V158" s="103"/>
      <c r="W158" s="103"/>
      <c r="X158" s="103"/>
      <c r="Y158" s="24"/>
      <c r="Z158" s="24"/>
      <c r="AA158" s="24"/>
      <c r="AB158" s="24"/>
      <c r="AC158" s="24"/>
      <c r="AD158"/>
      <c r="AE158" s="86"/>
      <c r="AF158" s="86"/>
      <c r="AG158" s="86"/>
      <c r="AH158" s="86"/>
      <c r="AI158" s="86"/>
    </row>
    <row r="159" spans="1:35" ht="9" customHeight="1">
      <c r="B159" s="89"/>
      <c r="C159" s="89"/>
      <c r="D159" s="89"/>
      <c r="E159" s="81"/>
      <c r="F159" s="81"/>
      <c r="G159" s="81"/>
      <c r="H159" s="81"/>
      <c r="I159" s="81"/>
      <c r="J159" s="81"/>
      <c r="K159" s="81"/>
      <c r="L159" s="81"/>
      <c r="P159" s="81"/>
      <c r="Q159" s="82"/>
      <c r="R159" s="82"/>
      <c r="S159" s="82"/>
      <c r="T159" s="81"/>
      <c r="U159" s="81"/>
      <c r="V159" s="81"/>
      <c r="Y159" s="24"/>
      <c r="Z159" s="24"/>
      <c r="AA159" s="24"/>
      <c r="AB159" s="24"/>
      <c r="AC159" s="24"/>
    </row>
    <row r="160" spans="1:35" ht="30.75" customHeight="1">
      <c r="B160" s="95" t="s">
        <v>250</v>
      </c>
      <c r="C160" s="96"/>
      <c r="D160" s="96"/>
      <c r="E160" s="96"/>
      <c r="F160" t="s">
        <v>251</v>
      </c>
      <c r="M160" s="97" t="s">
        <v>3</v>
      </c>
      <c r="N160" s="97"/>
      <c r="O160" s="8" t="s">
        <v>4</v>
      </c>
      <c r="P160" s="20"/>
      <c r="Q160" s="90"/>
      <c r="R160" s="90"/>
      <c r="S160" s="90"/>
      <c r="T160" s="90"/>
      <c r="U160" s="90"/>
      <c r="V160" s="90"/>
      <c r="Y160" s="24"/>
      <c r="Z160" s="24"/>
      <c r="AA160" s="24"/>
      <c r="AB160" s="24"/>
      <c r="AC160" s="24"/>
    </row>
    <row r="161" spans="2:29" ht="25" customHeight="1">
      <c r="B161" s="98" t="s">
        <v>168</v>
      </c>
      <c r="C161" s="98"/>
      <c r="D161" s="98"/>
      <c r="E161" s="98"/>
      <c r="F161" s="98"/>
      <c r="G161" s="98"/>
      <c r="H161" s="99" t="s">
        <v>252</v>
      </c>
      <c r="I161" s="100"/>
      <c r="J161" s="100"/>
      <c r="K161" s="100"/>
      <c r="L161" s="100"/>
      <c r="M161" s="100"/>
      <c r="N161" s="100"/>
      <c r="O161" s="101" t="s">
        <v>56</v>
      </c>
      <c r="P161" s="101"/>
      <c r="Q161" s="101"/>
      <c r="R161" s="101"/>
      <c r="S161" s="101"/>
      <c r="T161" s="101"/>
      <c r="U161" s="100" t="s">
        <v>225</v>
      </c>
      <c r="V161" s="100"/>
      <c r="W161" s="100"/>
      <c r="X161" s="102"/>
      <c r="Y161" s="24"/>
      <c r="Z161" s="24"/>
      <c r="AA161" s="24"/>
      <c r="AB161" s="24"/>
      <c r="AC161" s="24"/>
    </row>
    <row r="162" spans="2:29" ht="41.5" customHeight="1">
      <c r="B162" s="92" t="s">
        <v>253</v>
      </c>
      <c r="C162" s="92"/>
      <c r="D162" s="92"/>
      <c r="E162" s="92"/>
      <c r="F162" s="92"/>
      <c r="G162" s="92"/>
      <c r="H162" s="93" t="s">
        <v>254</v>
      </c>
      <c r="I162" s="93"/>
      <c r="J162" s="93"/>
      <c r="K162" s="93"/>
      <c r="L162" s="93"/>
      <c r="M162" s="93"/>
      <c r="N162" s="93"/>
      <c r="O162" s="92" t="s">
        <v>255</v>
      </c>
      <c r="P162" s="92"/>
      <c r="Q162" s="92"/>
      <c r="R162" s="92"/>
      <c r="S162" s="92"/>
      <c r="T162" s="92"/>
      <c r="U162" s="94" t="s">
        <v>256</v>
      </c>
      <c r="V162" s="94"/>
      <c r="W162" s="94"/>
      <c r="X162" s="94"/>
      <c r="Y162" s="24"/>
      <c r="Z162" s="24"/>
      <c r="AA162" s="24"/>
      <c r="AB162" s="24"/>
      <c r="AC162" s="24"/>
    </row>
    <row r="163" spans="2:29" ht="25" customHeight="1">
      <c r="B163" s="92" t="s">
        <v>257</v>
      </c>
      <c r="C163" s="92"/>
      <c r="D163" s="92"/>
      <c r="E163" s="92"/>
      <c r="F163" s="92"/>
      <c r="G163" s="92"/>
      <c r="H163" s="93" t="s">
        <v>258</v>
      </c>
      <c r="I163" s="93"/>
      <c r="J163" s="93"/>
      <c r="K163" s="93"/>
      <c r="L163" s="93"/>
      <c r="M163" s="93"/>
      <c r="N163" s="93"/>
      <c r="O163" s="92" t="s">
        <v>259</v>
      </c>
      <c r="P163" s="92"/>
      <c r="Q163" s="92"/>
      <c r="R163" s="92"/>
      <c r="S163" s="92"/>
      <c r="T163" s="92"/>
      <c r="U163" s="94" t="s">
        <v>260</v>
      </c>
      <c r="V163" s="94"/>
      <c r="W163" s="94"/>
      <c r="X163" s="94"/>
      <c r="Y163" s="24"/>
      <c r="Z163" s="24"/>
      <c r="AA163" s="24"/>
      <c r="AB163" s="24"/>
      <c r="AC163" s="24"/>
    </row>
    <row r="164" spans="2:29" ht="129.75" customHeight="1">
      <c r="B164" s="92" t="s">
        <v>261</v>
      </c>
      <c r="C164" s="92"/>
      <c r="D164" s="92"/>
      <c r="E164" s="92"/>
      <c r="F164" s="92"/>
      <c r="G164" s="92"/>
      <c r="H164" s="93" t="s">
        <v>262</v>
      </c>
      <c r="I164" s="93"/>
      <c r="J164" s="93"/>
      <c r="K164" s="93"/>
      <c r="L164" s="93"/>
      <c r="M164" s="93"/>
      <c r="N164" s="93"/>
      <c r="O164" s="92" t="s">
        <v>263</v>
      </c>
      <c r="P164" s="92"/>
      <c r="Q164" s="92"/>
      <c r="R164" s="92"/>
      <c r="S164" s="92"/>
      <c r="T164" s="92"/>
      <c r="U164" s="94" t="s">
        <v>264</v>
      </c>
      <c r="V164" s="94"/>
      <c r="W164" s="94"/>
      <c r="X164" s="94"/>
      <c r="Y164" s="24"/>
      <c r="Z164" s="24"/>
      <c r="AA164" s="24"/>
      <c r="AB164" s="24"/>
      <c r="AC164" s="24"/>
    </row>
    <row r="165" spans="2:29" ht="8" customHeight="1">
      <c r="B165" s="91"/>
      <c r="C165" s="91"/>
      <c r="D165" s="91"/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  <c r="P165" s="91"/>
      <c r="Q165" s="91"/>
      <c r="R165" s="91"/>
      <c r="S165" s="91"/>
      <c r="T165" s="91"/>
      <c r="U165" s="91"/>
      <c r="V165" s="91"/>
      <c r="W165" s="91"/>
      <c r="X165" s="91"/>
      <c r="Y165" s="24"/>
      <c r="Z165" s="24"/>
      <c r="AA165" s="24"/>
      <c r="AB165" s="24"/>
      <c r="AC165" s="24"/>
    </row>
    <row r="166" spans="2:29" ht="8" customHeight="1"/>
    <row r="167" spans="2:29" ht="8" customHeight="1"/>
    <row r="169" spans="2:29" ht="23.25" customHeight="1"/>
    <row r="170" spans="2:29" ht="23.25" customHeight="1"/>
    <row r="171" spans="2:29" ht="23.25" customHeight="1"/>
    <row r="172" spans="2:29" ht="23.25" customHeight="1"/>
    <row r="173" spans="2:29" ht="23.25" customHeight="1"/>
    <row r="174" spans="2:29" ht="23.25" customHeight="1"/>
    <row r="175" spans="2:29" ht="23.25" customHeight="1"/>
    <row r="176" spans="2:29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</sheetData>
  <mergeCells count="442">
    <mergeCell ref="C1:X1"/>
    <mergeCell ref="Y1:AC3"/>
    <mergeCell ref="B3:E3"/>
    <mergeCell ref="F3:G3"/>
    <mergeCell ref="B4:C4"/>
    <mergeCell ref="D4:H4"/>
    <mergeCell ref="I4:J4"/>
    <mergeCell ref="K4:P4"/>
    <mergeCell ref="Q4:R4"/>
    <mergeCell ref="S4:X4"/>
    <mergeCell ref="S6:X6"/>
    <mergeCell ref="B7:C8"/>
    <mergeCell ref="D7:H7"/>
    <mergeCell ref="S7:X7"/>
    <mergeCell ref="D8:H8"/>
    <mergeCell ref="I8:J8"/>
    <mergeCell ref="K8:P8"/>
    <mergeCell ref="Q8:R8"/>
    <mergeCell ref="S8:X8"/>
    <mergeCell ref="B5:C6"/>
    <mergeCell ref="D5:H5"/>
    <mergeCell ref="I5:J5"/>
    <mergeCell ref="K5:P5"/>
    <mergeCell ref="Q5:R5"/>
    <mergeCell ref="S5:X5"/>
    <mergeCell ref="D6:H6"/>
    <mergeCell ref="I6:J7"/>
    <mergeCell ref="K6:P7"/>
    <mergeCell ref="Q6:R7"/>
    <mergeCell ref="J30:K30"/>
    <mergeCell ref="L30:M30"/>
    <mergeCell ref="B31:C31"/>
    <mergeCell ref="D31:E31"/>
    <mergeCell ref="F31:G31"/>
    <mergeCell ref="H31:I31"/>
    <mergeCell ref="J31:K31"/>
    <mergeCell ref="L31:M31"/>
    <mergeCell ref="B27:F27"/>
    <mergeCell ref="B29:G29"/>
    <mergeCell ref="H29:I29"/>
    <mergeCell ref="B30:C30"/>
    <mergeCell ref="D30:E30"/>
    <mergeCell ref="F30:G30"/>
    <mergeCell ref="H30:I30"/>
    <mergeCell ref="J34:K34"/>
    <mergeCell ref="L34:M34"/>
    <mergeCell ref="B33:C33"/>
    <mergeCell ref="D33:E33"/>
    <mergeCell ref="F33:G33"/>
    <mergeCell ref="H33:I33"/>
    <mergeCell ref="J33:K33"/>
    <mergeCell ref="L33:M33"/>
    <mergeCell ref="B32:C32"/>
    <mergeCell ref="D32:E32"/>
    <mergeCell ref="F32:G32"/>
    <mergeCell ref="H32:I32"/>
    <mergeCell ref="J32:K32"/>
    <mergeCell ref="L32:M32"/>
    <mergeCell ref="B36:G36"/>
    <mergeCell ref="H36:I36"/>
    <mergeCell ref="B37:C37"/>
    <mergeCell ref="D37:E37"/>
    <mergeCell ref="F37:G37"/>
    <mergeCell ref="H37:I37"/>
    <mergeCell ref="B34:C34"/>
    <mergeCell ref="D34:E34"/>
    <mergeCell ref="F34:G34"/>
    <mergeCell ref="H34:I34"/>
    <mergeCell ref="V37:W37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J37:K37"/>
    <mergeCell ref="L37:M37"/>
    <mergeCell ref="N37:O37"/>
    <mergeCell ref="P37:Q37"/>
    <mergeCell ref="R37:S37"/>
    <mergeCell ref="T37:U37"/>
    <mergeCell ref="T38:U38"/>
    <mergeCell ref="V38:W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T39:U39"/>
    <mergeCell ref="V39:W39"/>
    <mergeCell ref="B40:C40"/>
    <mergeCell ref="D40:E40"/>
    <mergeCell ref="F40:G40"/>
    <mergeCell ref="H40:I40"/>
    <mergeCell ref="J40:K40"/>
    <mergeCell ref="L40:M40"/>
    <mergeCell ref="N40:O40"/>
    <mergeCell ref="T41:U41"/>
    <mergeCell ref="V41:W41"/>
    <mergeCell ref="B42:O42"/>
    <mergeCell ref="P40:Q40"/>
    <mergeCell ref="R40:S40"/>
    <mergeCell ref="T40:U40"/>
    <mergeCell ref="V40:W40"/>
    <mergeCell ref="B41:C41"/>
    <mergeCell ref="D41:E41"/>
    <mergeCell ref="F41:G41"/>
    <mergeCell ref="H41:I41"/>
    <mergeCell ref="J41:K41"/>
    <mergeCell ref="L41:M41"/>
    <mergeCell ref="B49:F49"/>
    <mergeCell ref="B51:D51"/>
    <mergeCell ref="B52:C52"/>
    <mergeCell ref="D52:I52"/>
    <mergeCell ref="J52:K52"/>
    <mergeCell ref="L52:Q52"/>
    <mergeCell ref="N41:O41"/>
    <mergeCell ref="P41:Q41"/>
    <mergeCell ref="R41:S41"/>
    <mergeCell ref="R52:S52"/>
    <mergeCell ref="T52:X52"/>
    <mergeCell ref="B54:E54"/>
    <mergeCell ref="F54:G54"/>
    <mergeCell ref="C55:D55"/>
    <mergeCell ref="E55:F55"/>
    <mergeCell ref="G55:H55"/>
    <mergeCell ref="I55:J55"/>
    <mergeCell ref="K55:L55"/>
    <mergeCell ref="M55:N55"/>
    <mergeCell ref="O55:P55"/>
    <mergeCell ref="Q55:R55"/>
    <mergeCell ref="C56:D56"/>
    <mergeCell ref="E56:F56"/>
    <mergeCell ref="G56:H56"/>
    <mergeCell ref="I56:J56"/>
    <mergeCell ref="K56:L56"/>
    <mergeCell ref="M56:N56"/>
    <mergeCell ref="O56:P56"/>
    <mergeCell ref="Q56:R56"/>
    <mergeCell ref="O57:P57"/>
    <mergeCell ref="Q57:R57"/>
    <mergeCell ref="C58:D58"/>
    <mergeCell ref="E58:F58"/>
    <mergeCell ref="G58:H58"/>
    <mergeCell ref="I58:J58"/>
    <mergeCell ref="K58:L58"/>
    <mergeCell ref="M58:N58"/>
    <mergeCell ref="O58:P58"/>
    <mergeCell ref="Q58:R58"/>
    <mergeCell ref="C57:D57"/>
    <mergeCell ref="E57:F57"/>
    <mergeCell ref="G57:H57"/>
    <mergeCell ref="I57:J57"/>
    <mergeCell ref="K57:L57"/>
    <mergeCell ref="M57:N57"/>
    <mergeCell ref="B62:G62"/>
    <mergeCell ref="H62:I62"/>
    <mergeCell ref="B63:E63"/>
    <mergeCell ref="F63:L63"/>
    <mergeCell ref="M63:O63"/>
    <mergeCell ref="P63:Q63"/>
    <mergeCell ref="O59:P59"/>
    <mergeCell ref="Q59:R59"/>
    <mergeCell ref="C60:D60"/>
    <mergeCell ref="E60:F60"/>
    <mergeCell ref="G60:H60"/>
    <mergeCell ref="I60:J60"/>
    <mergeCell ref="K60:L60"/>
    <mergeCell ref="M60:N60"/>
    <mergeCell ref="O60:P60"/>
    <mergeCell ref="Q60:R60"/>
    <mergeCell ref="C59:D59"/>
    <mergeCell ref="E59:F59"/>
    <mergeCell ref="G59:H59"/>
    <mergeCell ref="I59:J59"/>
    <mergeCell ref="K59:L59"/>
    <mergeCell ref="M59:N59"/>
    <mergeCell ref="B69:I69"/>
    <mergeCell ref="J69:O69"/>
    <mergeCell ref="P69:Q69"/>
    <mergeCell ref="B70:I70"/>
    <mergeCell ref="J70:O70"/>
    <mergeCell ref="P70:Q70"/>
    <mergeCell ref="B64:E64"/>
    <mergeCell ref="F64:L64"/>
    <mergeCell ref="M64:O64"/>
    <mergeCell ref="P64:Q64"/>
    <mergeCell ref="B66:F66"/>
    <mergeCell ref="B68:E68"/>
    <mergeCell ref="F68:O68"/>
    <mergeCell ref="P68:Q68"/>
    <mergeCell ref="B73:I73"/>
    <mergeCell ref="J73:O73"/>
    <mergeCell ref="P73:Q73"/>
    <mergeCell ref="B74:I74"/>
    <mergeCell ref="J74:O74"/>
    <mergeCell ref="P74:Q74"/>
    <mergeCell ref="B71:I71"/>
    <mergeCell ref="J71:O71"/>
    <mergeCell ref="P71:Q71"/>
    <mergeCell ref="B72:I72"/>
    <mergeCell ref="J72:O72"/>
    <mergeCell ref="P72:Q72"/>
    <mergeCell ref="B78:G78"/>
    <mergeCell ref="H78:I78"/>
    <mergeCell ref="B79:I79"/>
    <mergeCell ref="J79:N79"/>
    <mergeCell ref="O79:S79"/>
    <mergeCell ref="T79:V79"/>
    <mergeCell ref="B75:I75"/>
    <mergeCell ref="J75:O75"/>
    <mergeCell ref="P75:Q75"/>
    <mergeCell ref="J76:O76"/>
    <mergeCell ref="P76:Q76"/>
    <mergeCell ref="J77:O77"/>
    <mergeCell ref="P77:Q77"/>
    <mergeCell ref="B83:I83"/>
    <mergeCell ref="O83:U83"/>
    <mergeCell ref="B84:I84"/>
    <mergeCell ref="O84:U84"/>
    <mergeCell ref="B86:F86"/>
    <mergeCell ref="G86:H86"/>
    <mergeCell ref="O86:U86"/>
    <mergeCell ref="B80:I80"/>
    <mergeCell ref="J80:N80"/>
    <mergeCell ref="O80:S80"/>
    <mergeCell ref="T80:V80"/>
    <mergeCell ref="B82:I82"/>
    <mergeCell ref="J82:K82"/>
    <mergeCell ref="O82:R82"/>
    <mergeCell ref="S82:T82"/>
    <mergeCell ref="V86:W86"/>
    <mergeCell ref="B87:G87"/>
    <mergeCell ref="H87:M87"/>
    <mergeCell ref="O87:S87"/>
    <mergeCell ref="T87:X87"/>
    <mergeCell ref="B88:G88"/>
    <mergeCell ref="H88:M88"/>
    <mergeCell ref="O88:S88"/>
    <mergeCell ref="T88:X88"/>
    <mergeCell ref="T91:X91"/>
    <mergeCell ref="B92:G92"/>
    <mergeCell ref="H92:M92"/>
    <mergeCell ref="B89:G89"/>
    <mergeCell ref="H89:M89"/>
    <mergeCell ref="B90:G90"/>
    <mergeCell ref="H90:M90"/>
    <mergeCell ref="O90:U90"/>
    <mergeCell ref="V90:W90"/>
    <mergeCell ref="B93:G93"/>
    <mergeCell ref="H93:M93"/>
    <mergeCell ref="B94:G94"/>
    <mergeCell ref="H94:M94"/>
    <mergeCell ref="B95:G95"/>
    <mergeCell ref="H95:M95"/>
    <mergeCell ref="B91:G91"/>
    <mergeCell ref="H91:M91"/>
    <mergeCell ref="O91:S91"/>
    <mergeCell ref="B98:G98"/>
    <mergeCell ref="H98:M98"/>
    <mergeCell ref="B99:G99"/>
    <mergeCell ref="H99:M99"/>
    <mergeCell ref="O99:S99"/>
    <mergeCell ref="B100:G100"/>
    <mergeCell ref="H100:M100"/>
    <mergeCell ref="O100:S100"/>
    <mergeCell ref="O95:S95"/>
    <mergeCell ref="B96:G96"/>
    <mergeCell ref="H96:M96"/>
    <mergeCell ref="B97:G97"/>
    <mergeCell ref="H97:M97"/>
    <mergeCell ref="O97:S97"/>
    <mergeCell ref="T100:X100"/>
    <mergeCell ref="B101:G101"/>
    <mergeCell ref="H101:M101"/>
    <mergeCell ref="O101:S101"/>
    <mergeCell ref="T101:X101"/>
    <mergeCell ref="B102:G102"/>
    <mergeCell ref="H102:M102"/>
    <mergeCell ref="O102:S102"/>
    <mergeCell ref="T102:X102"/>
    <mergeCell ref="B105:G105"/>
    <mergeCell ref="H105:M105"/>
    <mergeCell ref="O105:S105"/>
    <mergeCell ref="T105:X105"/>
    <mergeCell ref="B106:G106"/>
    <mergeCell ref="H106:M106"/>
    <mergeCell ref="O106:S106"/>
    <mergeCell ref="B103:G103"/>
    <mergeCell ref="H103:M103"/>
    <mergeCell ref="B104:G104"/>
    <mergeCell ref="H104:M104"/>
    <mergeCell ref="O104:U104"/>
    <mergeCell ref="V104:W104"/>
    <mergeCell ref="O109:S109"/>
    <mergeCell ref="T109:X109"/>
    <mergeCell ref="O110:S110"/>
    <mergeCell ref="T110:X110"/>
    <mergeCell ref="O111:S111"/>
    <mergeCell ref="T111:X111"/>
    <mergeCell ref="B107:G107"/>
    <mergeCell ref="H107:M107"/>
    <mergeCell ref="O107:S107"/>
    <mergeCell ref="B108:G108"/>
    <mergeCell ref="H108:M108"/>
    <mergeCell ref="O108:S108"/>
    <mergeCell ref="S118:V120"/>
    <mergeCell ref="K119:N119"/>
    <mergeCell ref="O119:O120"/>
    <mergeCell ref="P119:P120"/>
    <mergeCell ref="Q119:Q120"/>
    <mergeCell ref="R119:R120"/>
    <mergeCell ref="O112:S112"/>
    <mergeCell ref="T112:X112"/>
    <mergeCell ref="O113:S113"/>
    <mergeCell ref="T113:X113"/>
    <mergeCell ref="B115:L115"/>
    <mergeCell ref="B117:E117"/>
    <mergeCell ref="F117:G117"/>
    <mergeCell ref="K120:L120"/>
    <mergeCell ref="M120:N120"/>
    <mergeCell ref="C121:F121"/>
    <mergeCell ref="G121:J121"/>
    <mergeCell ref="K121:L121"/>
    <mergeCell ref="M121:N121"/>
    <mergeCell ref="B118:B120"/>
    <mergeCell ref="C118:F120"/>
    <mergeCell ref="G118:J120"/>
    <mergeCell ref="K118:R118"/>
    <mergeCell ref="M123:N123"/>
    <mergeCell ref="S123:V123"/>
    <mergeCell ref="C124:F124"/>
    <mergeCell ref="G124:J124"/>
    <mergeCell ref="K124:L124"/>
    <mergeCell ref="M124:N124"/>
    <mergeCell ref="S124:V124"/>
    <mergeCell ref="S121:V121"/>
    <mergeCell ref="C122:F122"/>
    <mergeCell ref="G122:J122"/>
    <mergeCell ref="K122:L122"/>
    <mergeCell ref="M122:N122"/>
    <mergeCell ref="S122:V122"/>
    <mergeCell ref="B126:F126"/>
    <mergeCell ref="G126:H126"/>
    <mergeCell ref="B127:I127"/>
    <mergeCell ref="B128:I128"/>
    <mergeCell ref="B130:L130"/>
    <mergeCell ref="B132:E132"/>
    <mergeCell ref="F132:G132"/>
    <mergeCell ref="C123:F123"/>
    <mergeCell ref="G123:J123"/>
    <mergeCell ref="K123:L123"/>
    <mergeCell ref="B136:E136"/>
    <mergeCell ref="F136:K136"/>
    <mergeCell ref="B138:F138"/>
    <mergeCell ref="G138:H138"/>
    <mergeCell ref="B139:E139"/>
    <mergeCell ref="F139:H139"/>
    <mergeCell ref="I139:L139"/>
    <mergeCell ref="B133:E133"/>
    <mergeCell ref="F133:K133"/>
    <mergeCell ref="B134:E134"/>
    <mergeCell ref="F134:K134"/>
    <mergeCell ref="B135:E135"/>
    <mergeCell ref="F135:K135"/>
    <mergeCell ref="B142:E142"/>
    <mergeCell ref="F142:H142"/>
    <mergeCell ref="I142:L142"/>
    <mergeCell ref="M142:P142"/>
    <mergeCell ref="B143:E143"/>
    <mergeCell ref="F143:H143"/>
    <mergeCell ref="I143:L143"/>
    <mergeCell ref="M143:P143"/>
    <mergeCell ref="M139:P139"/>
    <mergeCell ref="B140:E140"/>
    <mergeCell ref="F140:H140"/>
    <mergeCell ref="I140:L140"/>
    <mergeCell ref="M140:P140"/>
    <mergeCell ref="B141:E141"/>
    <mergeCell ref="F141:H141"/>
    <mergeCell ref="I141:L141"/>
    <mergeCell ref="M141:P141"/>
    <mergeCell ref="U148:X148"/>
    <mergeCell ref="B149:G149"/>
    <mergeCell ref="H149:N150"/>
    <mergeCell ref="O149:T150"/>
    <mergeCell ref="U149:X150"/>
    <mergeCell ref="B150:G150"/>
    <mergeCell ref="B145:L145"/>
    <mergeCell ref="B147:G147"/>
    <mergeCell ref="H147:I147"/>
    <mergeCell ref="B148:G148"/>
    <mergeCell ref="H148:N148"/>
    <mergeCell ref="O148:T148"/>
    <mergeCell ref="B155:G155"/>
    <mergeCell ref="H155:K155"/>
    <mergeCell ref="L155:O155"/>
    <mergeCell ref="P155:X155"/>
    <mergeCell ref="B156:G156"/>
    <mergeCell ref="H156:K156"/>
    <mergeCell ref="L156:O156"/>
    <mergeCell ref="P156:X156"/>
    <mergeCell ref="B151:G151"/>
    <mergeCell ref="H151:N152"/>
    <mergeCell ref="O151:T152"/>
    <mergeCell ref="U151:X152"/>
    <mergeCell ref="B152:G152"/>
    <mergeCell ref="B154:G154"/>
    <mergeCell ref="H154:I154"/>
    <mergeCell ref="B160:E160"/>
    <mergeCell ref="M160:N160"/>
    <mergeCell ref="B161:G161"/>
    <mergeCell ref="H161:N161"/>
    <mergeCell ref="O161:T161"/>
    <mergeCell ref="U161:X161"/>
    <mergeCell ref="B157:G157"/>
    <mergeCell ref="H157:K157"/>
    <mergeCell ref="L157:O157"/>
    <mergeCell ref="P157:X157"/>
    <mergeCell ref="B158:G158"/>
    <mergeCell ref="H158:K158"/>
    <mergeCell ref="L158:O158"/>
    <mergeCell ref="P158:X158"/>
    <mergeCell ref="B164:G164"/>
    <mergeCell ref="H164:N164"/>
    <mergeCell ref="O164:T164"/>
    <mergeCell ref="U164:X164"/>
    <mergeCell ref="B162:G162"/>
    <mergeCell ref="H162:N162"/>
    <mergeCell ref="O162:T162"/>
    <mergeCell ref="U162:X162"/>
    <mergeCell ref="B163:G163"/>
    <mergeCell ref="H163:N163"/>
    <mergeCell ref="O163:T163"/>
    <mergeCell ref="U163:X163"/>
  </mergeCells>
  <phoneticPr fontId="4"/>
  <hyperlinks>
    <hyperlink ref="Y2:AC36" location="目次!A1" display="目次に戻る"/>
    <hyperlink ref="Y119:AC130" location="目次!A1" display="目次に戻る"/>
    <hyperlink ref="Y140:AC162" location="目次!A1" display="目次に戻る"/>
    <hyperlink ref="Y145:AC145" location="目次!A1" display="目次に戻る"/>
    <hyperlink ref="Z145:AD145" location="目次!A1" display="目次に戻る"/>
    <hyperlink ref="Y154:AC158" location="目次!A1" display="目次に戻る"/>
    <hyperlink ref="Z154:AD158" location="目次!A1" display="目次に戻る"/>
    <hyperlink ref="Y147:AC150" location="目次!A1" display="目次に戻る"/>
    <hyperlink ref="Z147:AD150" location="目次!A1" display="目次に戻る"/>
    <hyperlink ref="Y151:AC152" location="目次!A1" display="目次に戻る"/>
    <hyperlink ref="Y152:AC152" location="目次!A1" display="目次に戻る"/>
    <hyperlink ref="Z152:AD152" location="目次!A1" display="目次に戻る"/>
    <hyperlink ref="Y163:AC163" location="目次!A1" display="目次に戻る"/>
    <hyperlink ref="Y164:AC164" location="目次!A1" display="目次に戻る"/>
  </hyperlinks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rowBreaks count="6" manualBreakCount="6">
    <brk id="26" max="23" man="1"/>
    <brk id="48" max="23" man="1"/>
    <brk id="81" max="23" man="1"/>
    <brk id="114" max="23" man="1"/>
    <brk id="144" max="23" man="1"/>
    <brk id="167" max="21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23松島</vt:lpstr>
      <vt:lpstr>'23松島'!Print_Area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2026-03-26T05:27:01Z</dcterms:created>
  <dcterms:modified xsi:type="dcterms:W3CDTF">2026-03-30T08:23:52Z</dcterms:modified>
</cp:coreProperties>
</file>