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19垣花" sheetId="1"/>
  </sheets>
  <externalReferences>
    <externalReference r:id="rId2"/>
  </externalReferences>
  <definedNames>
    <definedName localSheetId="0" name="_xlnm.Print_Area">'19垣花'!$A$1:$X$141</definedName>
    <definedName hidden="1" localSheetId="0" name="Z_818BF9DD_E155_4641_96DB_F10DCC046B31_.wvu.PrintArea">'19垣花'!$A$1:$X$141</definedName>
    <definedName hidden="1" localSheetId="0" name="Z_E2552800_251D_41CA_A2CE_2AC49632D583_.wvu.PrintArea">'19垣花'!$A$1:$X$141</definedName>
    <definedName hidden="1" localSheetId="0" name="Z_F7D6EA6B_8517_4614_A7B9_67C92B6F66B2_.wvu.PrintArea">'19垣花'!$A$1:$X$141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3" i="1" l="1"/>
  <c r="P72" i="1"/>
  <c r="Q59" i="1"/>
  <c r="Q58" i="1"/>
  <c r="Q57" i="1"/>
  <c r="Q56" i="1"/>
  <c r="Q55" i="1"/>
  <c r="T40" i="1"/>
  <c r="V39" i="1" s="1"/>
  <c r="P40" i="1"/>
  <c r="R38" i="1" s="1"/>
  <c r="L40" i="1"/>
  <c r="N37" i="1" s="1"/>
  <c r="H40" i="1"/>
  <c r="J39" i="1" s="1"/>
  <c r="D40" i="1"/>
  <c r="F39" i="1" s="1"/>
  <c r="V37" i="1"/>
  <c r="R37" i="1"/>
  <c r="L32" i="1"/>
  <c r="J32" i="1"/>
  <c r="H32" i="1"/>
  <c r="F32" i="1"/>
  <c r="D32" i="1"/>
  <c r="J38" i="1" l="1"/>
  <c r="F38" i="1"/>
  <c r="F37" i="1"/>
  <c r="N39" i="1"/>
  <c r="J37" i="1"/>
  <c r="R39" i="1"/>
  <c r="N38" i="1"/>
  <c r="V38" i="1"/>
</calcChain>
</file>

<file path=xl/sharedStrings.xml><?xml version="1.0" encoding="utf-8"?>
<sst xmlns="http://schemas.openxmlformats.org/spreadsheetml/2006/main" count="298" uniqueCount="182">
  <si>
    <t>№</t>
    <phoneticPr fontId="3"/>
  </si>
  <si>
    <t>垣花小学校区</t>
    <rPh sb="0" eb="2">
      <t>カキノハナ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</si>
  <si>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</si>
  <si>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</si>
  <si>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</si>
  <si>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</si>
  <si>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</si>
  <si>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</si>
  <si>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奥武山町</t>
    <rPh sb="0" eb="3">
      <t>オウノヤマ</t>
    </rPh>
    <rPh sb="3" eb="4">
      <t>チョウ</t>
    </rPh>
    <phoneticPr fontId="3"/>
  </si>
  <si>
    <t>全部</t>
    <rPh sb="0" eb="2">
      <t>ゼンブ</t>
    </rPh>
    <phoneticPr fontId="3"/>
  </si>
  <si>
    <t>垣花町</t>
    <rPh sb="0" eb="2">
      <t>カキノハナ</t>
    </rPh>
    <rPh sb="2" eb="3">
      <t>チョウ</t>
    </rPh>
    <phoneticPr fontId="3"/>
  </si>
  <si>
    <t>住吉町</t>
    <rPh sb="0" eb="2">
      <t>スミヨシ</t>
    </rPh>
    <rPh sb="2" eb="3">
      <t>チョウ</t>
    </rPh>
    <phoneticPr fontId="3"/>
  </si>
  <si>
    <t>字小禄</t>
    <rPh sb="0" eb="1">
      <t>アザ</t>
    </rPh>
    <rPh sb="1" eb="3">
      <t>オロク</t>
    </rPh>
    <phoneticPr fontId="3"/>
  </si>
  <si>
    <t>367、446～447、1098～1099、1101～1102</t>
    <phoneticPr fontId="3"/>
  </si>
  <si>
    <t>字鏡水</t>
    <rPh sb="0" eb="1">
      <t>アザ</t>
    </rPh>
    <rPh sb="1" eb="2">
      <t>カガミ</t>
    </rPh>
    <rPh sb="2" eb="3">
      <t>ミズ</t>
    </rPh>
    <phoneticPr fontId="3"/>
  </si>
  <si>
    <t>山下町</t>
    <rPh sb="0" eb="2">
      <t>ヤマシタ</t>
    </rPh>
    <rPh sb="2" eb="3">
      <t>チョウ</t>
    </rPh>
    <phoneticPr fontId="3"/>
  </si>
  <si>
    <t>1210、1535～1541,1797～1855番地</t>
    <rPh sb="24" eb="26">
      <t>バンチ</t>
    </rPh>
    <phoneticPr fontId="3"/>
  </si>
  <si>
    <t>鏡原町</t>
    <rPh sb="0" eb="1">
      <t>カガミ</t>
    </rPh>
    <rPh sb="1" eb="2">
      <t>ハラ</t>
    </rPh>
    <rPh sb="2" eb="3">
      <t>チョウ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</si>
  <si>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</si>
  <si>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</si>
  <si>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</si>
  <si>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</si>
  <si>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</si>
  <si>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</si>
  <si>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</si>
  <si>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</si>
  <si>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</si>
  <si>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</si>
  <si>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</si>
  <si>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</si>
  <si>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</si>
  <si>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</si>
  <si>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</si>
  <si>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</si>
  <si>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</si>
  <si>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</si>
  <si>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</si>
  <si>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垣花小学校</t>
    <rPh sb="0" eb="2">
      <t>カキノハナ</t>
    </rPh>
    <rPh sb="2" eb="5">
      <t>ショウガッコウ</t>
    </rPh>
    <phoneticPr fontId="3"/>
  </si>
  <si>
    <t>所在地</t>
  </si>
  <si>
    <t>山下町17番１号</t>
    <rPh sb="0" eb="2">
      <t>ヤマシタ</t>
    </rPh>
    <rPh sb="2" eb="3">
      <t>チョウ</t>
    </rPh>
    <rPh sb="5" eb="6">
      <t>バン</t>
    </rPh>
    <rPh sb="7" eb="8">
      <t>ゴウ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</si>
  <si>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</si>
  <si>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</si>
  <si>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</si>
  <si>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</si>
  <si>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</si>
  <si>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</si>
  <si>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</si>
  <si>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</si>
  <si>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</si>
  <si>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</si>
  <si>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</si>
  <si>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</si>
  <si>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</si>
  <si>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</si>
  <si>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垣花小学校</t>
    <rPh sb="0" eb="5">
      <t>カキノハナショウガッコウ</t>
    </rPh>
    <phoneticPr fontId="3"/>
  </si>
  <si>
    <t>山下町17-1</t>
    <rPh sb="0" eb="3">
      <t>ヤマシタチョウ</t>
    </rPh>
    <phoneticPr fontId="3"/>
  </si>
  <si>
    <t>-</t>
    <phoneticPr fontId="3"/>
  </si>
  <si>
    <t>鏡原中学校</t>
    <rPh sb="0" eb="2">
      <t>キョウハラ</t>
    </rPh>
    <rPh sb="2" eb="5">
      <t>チュウガッコウ</t>
    </rPh>
    <phoneticPr fontId="3"/>
  </si>
  <si>
    <t>鏡原町36-1</t>
    <rPh sb="0" eb="2">
      <t>キョウハラ</t>
    </rPh>
    <rPh sb="2" eb="3">
      <t>チョウ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</si>
  <si>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</si>
  <si>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</si>
  <si>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</si>
  <si>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</si>
  <si>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1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</si>
  <si>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</si>
  <si>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</si>
  <si>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山下町自治会</t>
    <rPh sb="0" eb="2">
      <t>ヤマシタ</t>
    </rPh>
    <rPh sb="2" eb="3">
      <t>チョウ</t>
    </rPh>
    <rPh sb="3" eb="6">
      <t>ジチカイ</t>
    </rPh>
    <phoneticPr fontId="3"/>
  </si>
  <si>
    <t>山下町全域 及び小禄番地1536一部</t>
    <rPh sb="0" eb="3">
      <t>ヤマシタチョウ</t>
    </rPh>
    <rPh sb="3" eb="5">
      <t>ゼンイキ</t>
    </rPh>
    <rPh sb="6" eb="7">
      <t>オヨ</t>
    </rPh>
    <rPh sb="8" eb="10">
      <t>オロク</t>
    </rPh>
    <rPh sb="10" eb="12">
      <t>バンチ</t>
    </rPh>
    <rPh sb="16" eb="18">
      <t>イチブ</t>
    </rPh>
    <phoneticPr fontId="3"/>
  </si>
  <si>
    <t>田原自治会</t>
    <rPh sb="0" eb="2">
      <t>タバル</t>
    </rPh>
    <rPh sb="2" eb="5">
      <t>ジチカイ</t>
    </rPh>
    <phoneticPr fontId="3"/>
  </si>
  <si>
    <t>田原地域、小禄・山下町の一部</t>
    <rPh sb="0" eb="2">
      <t>タバル</t>
    </rPh>
    <rPh sb="2" eb="4">
      <t>チイキ</t>
    </rPh>
    <rPh sb="5" eb="7">
      <t>オロク</t>
    </rPh>
    <rPh sb="8" eb="11">
      <t>ヤマシタチョウ</t>
    </rPh>
    <rPh sb="12" eb="14">
      <t>イチブ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</si>
  <si>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</si>
  <si>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</si>
  <si>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</si>
  <si>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</si>
  <si>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</si>
  <si>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</si>
  <si>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</si>
  <si>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</si>
  <si>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</si>
  <si>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認定路線</t>
    <rPh sb="0" eb="4">
      <t>ニンテイロセン</t>
    </rPh>
    <phoneticPr fontId="3"/>
  </si>
  <si>
    <t>鏡原中学校区青少年健全育成協議会</t>
    <rPh sb="0" eb="2">
      <t>カガミハラ</t>
    </rPh>
    <rPh sb="2" eb="16">
      <t>チュウガッコウクセイショウネンケンゼンイクセイキョウギカイ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</si>
  <si>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</si>
  <si>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0"/>
  </si>
  <si>
    <t>活動場所</t>
    <rPh sb="0" eb="4">
      <t>カツドウバショ</t>
    </rPh>
    <phoneticPr fontId="3"/>
  </si>
  <si>
    <t>NPO法人なごみ空間ネットワーク</t>
    <rPh sb="3" eb="5">
      <t>ホウジン</t>
    </rPh>
    <rPh sb="8" eb="10">
      <t>クウカン</t>
    </rPh>
    <phoneticPr fontId="3"/>
  </si>
  <si>
    <t>鏡原4号、鏡原7号、鏡原18号、
市所管里道</t>
    <phoneticPr fontId="3"/>
  </si>
  <si>
    <t>美空ひばりの歌碑を守る会</t>
    <phoneticPr fontId="3"/>
  </si>
  <si>
    <t>がじゃんびら公園</t>
    <phoneticPr fontId="3"/>
  </si>
  <si>
    <t>沖縄銀行</t>
    <phoneticPr fontId="3"/>
  </si>
  <si>
    <t>市内一円(各本店、支店、出張所)</t>
    <phoneticPr fontId="3"/>
  </si>
  <si>
    <t>垣花モスキート</t>
    <phoneticPr fontId="3"/>
  </si>
  <si>
    <t>山下西公園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</si>
  <si>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</si>
  <si>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</si>
  <si>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山下町自治会愛護会</t>
    <phoneticPr fontId="3"/>
  </si>
  <si>
    <t>那覇市医師会</t>
    <phoneticPr fontId="3"/>
  </si>
  <si>
    <t>市内一円(加盟各事業所周辺)</t>
    <phoneticPr fontId="3"/>
  </si>
  <si>
    <t>ハーバービュークラブ</t>
    <phoneticPr fontId="3"/>
  </si>
  <si>
    <t>沖縄県宅地建物取引業協会</t>
    <phoneticPr fontId="3"/>
  </si>
  <si>
    <t>那覇市観光ホテル旅館事業協同組合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</si>
  <si>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</si>
  <si>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</si>
  <si>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</si>
  <si>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</si>
  <si>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t>那覇建水会</t>
    <rPh sb="0" eb="5">
      <t>ナハケンスイカイ</t>
    </rPh>
    <phoneticPr fontId="3"/>
  </si>
  <si>
    <t>イオン琉球株式会社</t>
    <phoneticPr fontId="3"/>
  </si>
  <si>
    <t>市内―円(加盟各事業所周辺)</t>
    <phoneticPr fontId="3"/>
  </si>
  <si>
    <t>リウボウストア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</si>
  <si>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3"/>
  </si>
  <si>
    <t>金秀商事株式会社</t>
    <phoneticPr fontId="3"/>
  </si>
  <si>
    <t>組織名</t>
    <rPh sb="0" eb="3">
      <t>ソシキメイ</t>
    </rPh>
    <phoneticPr fontId="13"/>
  </si>
  <si>
    <t>生活協同組合コープ沖縄</t>
    <phoneticPr fontId="3"/>
  </si>
  <si>
    <t>(社)沖縄県建設業協会那覇支部</t>
    <phoneticPr fontId="3"/>
  </si>
  <si>
    <t>山下町自治会</t>
    <rPh sb="0" eb="2">
      <t>ヤマシタ</t>
    </rPh>
    <rPh sb="2" eb="3">
      <t>マチ</t>
    </rPh>
    <rPh sb="3" eb="6">
      <t>ジチカイ</t>
    </rPh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</si>
  <si>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</si>
  <si>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</si>
  <si>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</si>
  <si>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</si>
  <si>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</si>
  <si>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</si>
  <si>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</si>
  <si>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</si>
  <si>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</si>
  <si>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</si>
  <si>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</si>
  <si>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</si>
  <si>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</si>
  <si>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</si>
  <si>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</si>
  <si>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</si>
  <si>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○</t>
    <phoneticPr fontId="3"/>
  </si>
  <si>
    <t>電話：917-3321
FAX：917-3361</t>
    <phoneticPr fontId="3"/>
  </si>
  <si>
    <t>鏡原中学校</t>
    <rPh sb="0" eb="5">
      <t>カガミハラチュウガッコウ</t>
    </rPh>
    <phoneticPr fontId="3"/>
  </si>
  <si>
    <t>鏡原町36-1</t>
    <rPh sb="0" eb="2">
      <t>カガミハラ</t>
    </rPh>
    <rPh sb="2" eb="3">
      <t>チョウ</t>
    </rPh>
    <phoneticPr fontId="3"/>
  </si>
  <si>
    <t>×</t>
    <phoneticPr fontId="3"/>
  </si>
  <si>
    <t>電話：917-3413
FAX：917-3433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</si>
  <si>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</si>
  <si>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女性防火クラブ山下町支部自主防災会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</si>
  <si>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</si>
  <si>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</si>
  <si>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</si>
  <si>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垣花児童クラブ</t>
    <rPh sb="0" eb="2">
      <t>カキノハナ</t>
    </rPh>
    <rPh sb="2" eb="4">
      <t>ジドウ</t>
    </rPh>
    <phoneticPr fontId="3"/>
  </si>
  <si>
    <t>山下町17-55</t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</si>
  <si>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</si>
  <si>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</si>
  <si>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</si>
  <si>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</si>
  <si>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</si>
  <si>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-</t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</si>
  <si>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</si>
  <si>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</si>
  <si>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</si>
  <si>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</si>
  <si>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</si>
  <si>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</si>
  <si>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奥武山町、山下町、垣花町、字鏡水、
鏡原町、住吉町</t>
    <phoneticPr fontId="3"/>
  </si>
  <si>
    <t>鏡原1-68</t>
    <phoneticPr fontId="3"/>
  </si>
  <si>
    <t>８５２－０７７７</t>
    <phoneticPr fontId="3"/>
  </si>
  <si>
    <t>かなぐすく</t>
    <phoneticPr fontId="3"/>
  </si>
  <si>
    <t>字小禄</t>
    <phoneticPr fontId="3"/>
  </si>
  <si>
    <t>小禄551-1</t>
    <phoneticPr fontId="3"/>
  </si>
  <si>
    <t>８５８－００９６</t>
    <phoneticPr fontId="3"/>
  </si>
  <si>
    <t>小禄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</si>
  <si>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</si>
  <si>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</si>
  <si>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</si>
  <si>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</si>
  <si>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</si>
  <si>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山下地域ふれあいデイサービス</t>
    <rPh sb="0" eb="2">
      <t>ヤマシタ</t>
    </rPh>
    <rPh sb="2" eb="4">
      <t>チイキ</t>
    </rPh>
    <phoneticPr fontId="13"/>
  </si>
  <si>
    <t>第1･2・3・4月曜日　</t>
    <rPh sb="0" eb="1">
      <t>ダイ</t>
    </rPh>
    <rPh sb="8" eb="11">
      <t>ゲツヨウビ</t>
    </rPh>
    <phoneticPr fontId="13"/>
  </si>
  <si>
    <t>14:00～16:00</t>
    <phoneticPr fontId="13"/>
  </si>
  <si>
    <t>那覇軍用地等地主会館（山下町16-9）</t>
    <phoneticPr fontId="3"/>
  </si>
  <si>
    <t>山下分譲住宅がんじゅう会</t>
    <phoneticPr fontId="3"/>
  </si>
  <si>
    <t>第2・4月曜日　</t>
    <rPh sb="0" eb="1">
      <t>ダイ</t>
    </rPh>
    <rPh sb="4" eb="5">
      <t>ゲツ</t>
    </rPh>
    <rPh sb="5" eb="7">
      <t>ヨウビ</t>
    </rPh>
    <phoneticPr fontId="13"/>
  </si>
  <si>
    <t>14:00～16:01</t>
  </si>
  <si>
    <t>山下分譲住宅集会所（那覇市山下町18-26）</t>
    <rPh sb="0" eb="2">
      <t>ヤマシタ</t>
    </rPh>
    <rPh sb="2" eb="4">
      <t>ブンジョウ</t>
    </rPh>
    <rPh sb="4" eb="6">
      <t>ジュウタク</t>
    </rPh>
    <rPh sb="6" eb="8">
      <t>シュウカイ</t>
    </rPh>
    <rPh sb="8" eb="9">
      <t>ジョ</t>
    </rPh>
    <rPh sb="10" eb="13">
      <t>ナハシ</t>
    </rPh>
    <rPh sb="13" eb="16">
      <t>ヤマシタチョウ</t>
    </rPh>
    <phoneticPr fontId="13"/>
  </si>
  <si>
    <t>鏡原がんじゅうの会</t>
    <phoneticPr fontId="3"/>
  </si>
  <si>
    <t>第1･2・3・4水曜日　</t>
    <rPh sb="0" eb="1">
      <t>ダイ</t>
    </rPh>
    <rPh sb="8" eb="9">
      <t>スイ</t>
    </rPh>
    <rPh sb="9" eb="11">
      <t>ヨウビ</t>
    </rPh>
    <phoneticPr fontId="13"/>
  </si>
  <si>
    <t>鏡原中学校　地域連携室（字鏡原町36-1）</t>
    <rPh sb="0" eb="2">
      <t>キョウハラ</t>
    </rPh>
    <rPh sb="2" eb="5">
      <t>チュウガッコウ</t>
    </rPh>
    <rPh sb="6" eb="8">
      <t>チイキ</t>
    </rPh>
    <rPh sb="8" eb="10">
      <t>レンケイ</t>
    </rPh>
    <rPh sb="10" eb="11">
      <t>シツ</t>
    </rPh>
    <rPh sb="12" eb="13">
      <t>アザ</t>
    </rPh>
    <rPh sb="13" eb="16">
      <t>キョウハラチョウ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</si>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</sst>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scheme val="minor"/>
    </font>
    <font>
      <sz val="11"/>
      <color indexed="8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11"/>
      <name val="ＭＳ Ｐゴシック"/>
      <family val="2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0.25"/>
      <color rgb="FF00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09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17" fillId="4" borderId="0" xfId="0" applyFont="1" applyFill="1">
      <alignment vertical="center"/>
    </xf>
    <xf numFmtId="0" fontId="9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7" fillId="0" borderId="0" xfId="0" applyFont="1" applyAlignment="1">
      <alignment vertical="center" wrapText="1"/>
    </xf>
    <xf numFmtId="177" fontId="10" fillId="0" borderId="0" xfId="0" applyNumberFormat="1" applyFont="1" applyAlignment="1">
      <alignment horizontal="center" vertical="center"/>
    </xf>
    <xf numFmtId="3" fontId="32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7" fillId="0" borderId="0" xfId="0" applyFont="1">
      <alignment vertical="center"/>
    </xf>
    <xf numFmtId="0" fontId="34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76" fontId="12" fillId="0" borderId="6" xfId="0" applyNumberFormat="1" applyFont="1" applyBorder="1">
      <alignment vertical="center"/>
    </xf>
    <xf numFmtId="0" fontId="0" fillId="0" borderId="37" xfId="0" applyBorder="1">
      <alignment vertical="center"/>
    </xf>
    <xf numFmtId="0" fontId="7" fillId="0" borderId="0" xfId="0" applyFont="1" applyAlignment="1">
      <alignment vertical="center" shrinkToFit="1"/>
    </xf>
    <xf numFmtId="0" fontId="0" fillId="0" borderId="16" xfId="0" applyBorder="1">
      <alignment vertical="center"/>
    </xf>
    <xf numFmtId="0" fontId="0" fillId="0" borderId="0" xfId="0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5" fillId="0" borderId="0" xfId="3" applyFont="1" applyAlignment="1" applyProtection="1">
      <alignment horizontal="center" vertical="center"/>
    </xf>
    <xf numFmtId="0" fontId="38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12" fillId="0" borderId="0" xfId="0" applyFont="1">
      <alignment vertic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vertical="center" wrapText="1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40" fillId="0" borderId="0" xfId="0" applyFont="1" applyAlignment="1">
      <alignment vertical="center" wrapText="1" shrinkToFit="1"/>
    </xf>
    <xf numFmtId="0" fontId="19" fillId="0" borderId="0" xfId="0" applyFont="1" applyAlignment="1">
      <alignment horizontal="right" vertical="center"/>
    </xf>
    <xf numFmtId="9" fontId="1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3" applyFont="1" applyFill="1" applyAlignment="1" applyProtection="1">
      <alignment vertical="center"/>
    </xf>
    <xf numFmtId="0" fontId="52" fillId="0" borderId="0" xfId="0" applyFont="1">
      <alignment vertical="center"/>
    </xf>
    <xf numFmtId="0" fontId="57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shrinkToFit="1"/>
    </xf>
    <xf numFmtId="0" fontId="61" fillId="0" borderId="10" xfId="0" applyFont="1" applyBorder="1" applyAlignment="1">
      <alignment horizontal="center" vertical="center" wrapText="1"/>
    </xf>
    <xf numFmtId="0" fontId="61" fillId="0" borderId="7" xfId="0" applyFont="1" applyBorder="1" applyAlignment="1">
      <alignment horizontal="center" vertical="center" wrapText="1"/>
    </xf>
    <xf numFmtId="0" fontId="61" fillId="0" borderId="9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center" vertical="center" wrapText="1"/>
    </xf>
    <xf numFmtId="0" fontId="58" fillId="3" borderId="6" xfId="0" applyFont="1" applyFill="1" applyBorder="1" applyAlignment="1">
      <alignment horizontal="left" vertical="center" wrapText="1"/>
    </xf>
    <xf numFmtId="0" fontId="58" fillId="3" borderId="6" xfId="0" applyFont="1" applyFill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/>
    </xf>
    <xf numFmtId="0" fontId="45" fillId="2" borderId="10" xfId="0" applyFont="1" applyFill="1" applyBorder="1" applyAlignment="1">
      <alignment horizontal="center" vertical="center"/>
    </xf>
    <xf numFmtId="0" fontId="45" fillId="2" borderId="7" xfId="0" applyFont="1" applyFill="1" applyBorder="1" applyAlignment="1">
      <alignment horizontal="center" vertical="center" shrinkToFit="1"/>
    </xf>
    <xf numFmtId="0" fontId="45" fillId="2" borderId="9" xfId="0" applyFont="1" applyFill="1" applyBorder="1" applyAlignment="1">
      <alignment horizontal="center" vertical="center" shrinkToFit="1"/>
    </xf>
    <xf numFmtId="0" fontId="45" fillId="2" borderId="10" xfId="0" applyFont="1" applyFill="1" applyBorder="1" applyAlignment="1">
      <alignment horizontal="center" vertical="center" shrinkToFit="1"/>
    </xf>
    <xf numFmtId="0" fontId="45" fillId="2" borderId="8" xfId="0" applyFont="1" applyFill="1" applyBorder="1" applyAlignment="1">
      <alignment horizontal="center" vertical="center" shrinkToFit="1"/>
    </xf>
    <xf numFmtId="0" fontId="21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55" fillId="0" borderId="11" xfId="0" applyFont="1" applyBorder="1" applyAlignment="1">
      <alignment horizontal="center" vertical="center" wrapText="1"/>
    </xf>
    <xf numFmtId="0" fontId="55" fillId="0" borderId="50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/>
    </xf>
    <xf numFmtId="0" fontId="56" fillId="0" borderId="13" xfId="0" applyFont="1" applyBorder="1" applyAlignment="1">
      <alignment horizontal="center" vertical="center" wrapText="1"/>
    </xf>
    <xf numFmtId="0" fontId="56" fillId="0" borderId="6" xfId="0" applyFont="1" applyBorder="1" applyAlignment="1">
      <alignment horizontal="center" vertical="center" wrapText="1"/>
    </xf>
    <xf numFmtId="0" fontId="56" fillId="0" borderId="14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53" fillId="0" borderId="11" xfId="0" applyFont="1" applyBorder="1" applyAlignment="1">
      <alignment horizontal="center" vertical="center" wrapText="1"/>
    </xf>
    <xf numFmtId="0" fontId="53" fillId="0" borderId="50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34" fillId="4" borderId="0" xfId="0" applyFont="1" applyFill="1" applyAlignment="1">
      <alignment horizontal="left" vertical="center" wrapText="1"/>
    </xf>
    <xf numFmtId="0" fontId="48" fillId="2" borderId="10" xfId="0" applyFont="1" applyFill="1" applyBorder="1" applyAlignment="1">
      <alignment horizontal="center" vertical="center"/>
    </xf>
    <xf numFmtId="0" fontId="51" fillId="6" borderId="7" xfId="0" applyFont="1" applyFill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8" fillId="4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49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8" fontId="14" fillId="0" borderId="10" xfId="1" applyFont="1" applyFill="1" applyBorder="1" applyAlignment="1">
      <alignment horizontal="left" vertical="center" wrapText="1"/>
    </xf>
    <xf numFmtId="38" fontId="14" fillId="0" borderId="10" xfId="1" applyFont="1" applyFill="1" applyBorder="1" applyAlignment="1">
      <alignment horizontal="left" vertical="center"/>
    </xf>
    <xf numFmtId="0" fontId="45" fillId="2" borderId="1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47" fillId="0" borderId="7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7" fillId="0" borderId="8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/>
    </xf>
    <xf numFmtId="0" fontId="46" fillId="2" borderId="7" xfId="0" applyFont="1" applyFill="1" applyBorder="1" applyAlignment="1">
      <alignment horizontal="center" vertical="center"/>
    </xf>
    <xf numFmtId="0" fontId="46" fillId="2" borderId="9" xfId="0" applyFont="1" applyFill="1" applyBorder="1" applyAlignment="1">
      <alignment horizontal="center" vertical="center"/>
    </xf>
    <xf numFmtId="0" fontId="46" fillId="2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177" fontId="45" fillId="2" borderId="10" xfId="2" applyNumberFormat="1" applyFont="1" applyFill="1" applyBorder="1" applyAlignment="1">
      <alignment horizontal="center" vertical="center"/>
    </xf>
    <xf numFmtId="0" fontId="24" fillId="0" borderId="10" xfId="0" applyFont="1" applyBorder="1">
      <alignment vertical="center"/>
    </xf>
    <xf numFmtId="177" fontId="24" fillId="0" borderId="10" xfId="2" applyNumberFormat="1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177" fontId="24" fillId="0" borderId="10" xfId="2" applyNumberFormat="1" applyFont="1" applyBorder="1" applyAlignment="1">
      <alignment horizontal="left" vertical="center" wrapText="1"/>
    </xf>
    <xf numFmtId="177" fontId="45" fillId="2" borderId="7" xfId="2" applyNumberFormat="1" applyFont="1" applyFill="1" applyBorder="1" applyAlignment="1">
      <alignment horizontal="center" vertical="center"/>
    </xf>
    <xf numFmtId="177" fontId="45" fillId="2" borderId="9" xfId="2" applyNumberFormat="1" applyFont="1" applyFill="1" applyBorder="1" applyAlignment="1">
      <alignment horizontal="center" vertical="center"/>
    </xf>
    <xf numFmtId="177" fontId="45" fillId="2" borderId="8" xfId="2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7" fontId="14" fillId="0" borderId="7" xfId="2" applyNumberFormat="1" applyFont="1" applyBorder="1" applyAlignment="1">
      <alignment horizontal="center" vertical="center"/>
    </xf>
    <xf numFmtId="177" fontId="14" fillId="0" borderId="9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0" borderId="10" xfId="2" applyNumberFormat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0" fontId="38" fillId="5" borderId="0" xfId="0" applyFont="1" applyFill="1" applyAlignment="1">
      <alignment horizontal="right" vertical="center" wrapText="1"/>
    </xf>
    <xf numFmtId="0" fontId="16" fillId="0" borderId="38" xfId="0" applyFont="1" applyBorder="1" applyAlignment="1">
      <alignment horizontal="right" vertical="center"/>
    </xf>
    <xf numFmtId="38" fontId="16" fillId="0" borderId="13" xfId="1" applyFont="1" applyBorder="1" applyAlignment="1">
      <alignment horizontal="center" vertical="center"/>
    </xf>
    <xf numFmtId="38" fontId="16" fillId="0" borderId="14" xfId="1" applyFont="1" applyBorder="1" applyAlignment="1">
      <alignment horizontal="center" vertical="center"/>
    </xf>
    <xf numFmtId="0" fontId="38" fillId="0" borderId="0" xfId="0" applyFont="1" applyAlignment="1">
      <alignment horizontal="right" vertical="center" wrapText="1"/>
    </xf>
    <xf numFmtId="0" fontId="16" fillId="0" borderId="10" xfId="0" applyFont="1" applyBorder="1" applyAlignment="1">
      <alignment horizontal="right" vertical="center"/>
    </xf>
    <xf numFmtId="177" fontId="16" fillId="0" borderId="10" xfId="2" applyNumberFormat="1" applyFont="1" applyBorder="1" applyAlignment="1">
      <alignment horizontal="center" vertical="center"/>
    </xf>
    <xf numFmtId="0" fontId="29" fillId="5" borderId="10" xfId="0" applyFont="1" applyFill="1" applyBorder="1" applyAlignment="1">
      <alignment horizontal="left" vertical="center" wrapText="1"/>
    </xf>
    <xf numFmtId="0" fontId="42" fillId="0" borderId="10" xfId="0" applyFont="1" applyBorder="1" applyAlignment="1">
      <alignment horizontal="left" vertical="center"/>
    </xf>
    <xf numFmtId="0" fontId="43" fillId="0" borderId="10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44" fillId="0" borderId="10" xfId="0" applyFont="1" applyBorder="1" applyAlignment="1">
      <alignment horizontal="center" vertical="center"/>
    </xf>
    <xf numFmtId="0" fontId="30" fillId="0" borderId="6" xfId="0" applyFont="1" applyBorder="1" applyAlignment="1">
      <alignment horizontal="left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left" vertical="center" shrinkToFit="1"/>
    </xf>
    <xf numFmtId="0" fontId="21" fillId="0" borderId="10" xfId="0" applyFont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left" vertical="center" wrapText="1" shrinkToFit="1"/>
    </xf>
    <xf numFmtId="0" fontId="40" fillId="2" borderId="10" xfId="0" applyFont="1" applyFill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 shrinkToFit="1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3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1" fillId="0" borderId="26" xfId="0" applyNumberFormat="1" applyFont="1" applyBorder="1" applyAlignment="1">
      <alignment horizontal="center" vertical="center"/>
    </xf>
    <xf numFmtId="177" fontId="31" fillId="0" borderId="35" xfId="0" applyNumberFormat="1" applyFont="1" applyBorder="1" applyAlignment="1">
      <alignment horizontal="center" vertical="center"/>
    </xf>
    <xf numFmtId="38" fontId="29" fillId="0" borderId="34" xfId="1" applyFont="1" applyBorder="1" applyAlignment="1">
      <alignment horizontal="center" vertical="center"/>
    </xf>
    <xf numFmtId="38" fontId="29" fillId="0" borderId="27" xfId="1" applyFont="1" applyBorder="1" applyAlignment="1">
      <alignment horizontal="center" vertical="center"/>
    </xf>
    <xf numFmtId="177" fontId="26" fillId="0" borderId="26" xfId="0" applyNumberFormat="1" applyFont="1" applyBorder="1" applyAlignment="1">
      <alignment horizontal="center" vertical="center"/>
    </xf>
    <xf numFmtId="177" fontId="26" fillId="0" borderId="35" xfId="0" applyNumberFormat="1" applyFont="1" applyBorder="1" applyAlignment="1">
      <alignment horizontal="center" vertical="center"/>
    </xf>
    <xf numFmtId="0" fontId="19" fillId="0" borderId="36" xfId="0" applyFont="1" applyBorder="1" applyAlignment="1">
      <alignment horizontal="left" vertical="top"/>
    </xf>
    <xf numFmtId="38" fontId="29" fillId="0" borderId="22" xfId="1" applyFont="1" applyBorder="1" applyAlignment="1">
      <alignment horizontal="center" vertical="center"/>
    </xf>
    <xf numFmtId="38" fontId="29" fillId="0" borderId="8" xfId="1" applyFont="1" applyBorder="1" applyAlignment="1">
      <alignment horizontal="center" vertical="center"/>
    </xf>
    <xf numFmtId="177" fontId="26" fillId="0" borderId="7" xfId="0" applyNumberFormat="1" applyFont="1" applyBorder="1" applyAlignment="1">
      <alignment horizontal="center" vertical="center"/>
    </xf>
    <xf numFmtId="177" fontId="26" fillId="0" borderId="23" xfId="0" applyNumberFormat="1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38" fontId="19" fillId="0" borderId="22" xfId="1" applyFont="1" applyBorder="1" applyAlignment="1">
      <alignment horizontal="center" vertical="center"/>
    </xf>
    <xf numFmtId="38" fontId="19" fillId="0" borderId="8" xfId="1" applyFont="1" applyBorder="1" applyAlignment="1">
      <alignment horizontal="center" vertical="center"/>
    </xf>
    <xf numFmtId="177" fontId="26" fillId="0" borderId="19" xfId="0" applyNumberFormat="1" applyFont="1" applyBorder="1" applyAlignment="1">
      <alignment horizontal="center" vertical="center"/>
    </xf>
    <xf numFmtId="177" fontId="26" fillId="0" borderId="32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177" fontId="26" fillId="0" borderId="17" xfId="0" applyNumberFormat="1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26" fillId="3" borderId="15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177" fontId="26" fillId="0" borderId="18" xfId="0" applyNumberFormat="1" applyFont="1" applyBorder="1" applyAlignment="1">
      <alignment horizontal="center" vertical="center"/>
    </xf>
    <xf numFmtId="177" fontId="26" fillId="0" borderId="2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8" fontId="22" fillId="0" borderId="29" xfId="1" applyFont="1" applyBorder="1" applyAlignment="1">
      <alignment horizontal="center" vertical="center" wrapText="1"/>
    </xf>
    <xf numFmtId="38" fontId="23" fillId="0" borderId="29" xfId="1" applyFont="1" applyBorder="1" applyAlignment="1">
      <alignment horizontal="center" vertical="center" wrapText="1"/>
    </xf>
    <xf numFmtId="38" fontId="22" fillId="0" borderId="30" xfId="1" applyFont="1" applyBorder="1" applyAlignment="1">
      <alignment horizontal="center" vertical="center" wrapText="1"/>
    </xf>
    <xf numFmtId="38" fontId="23" fillId="0" borderId="2" xfId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" fontId="21" fillId="0" borderId="26" xfId="0" applyNumberFormat="1" applyFont="1" applyBorder="1" applyAlignment="1">
      <alignment horizontal="center" vertical="center" wrapText="1"/>
    </xf>
    <xf numFmtId="3" fontId="21" fillId="0" borderId="27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38" fontId="21" fillId="0" borderId="7" xfId="1" applyFont="1" applyBorder="1" applyAlignment="1">
      <alignment horizontal="center" vertical="center" wrapText="1"/>
    </xf>
    <xf numFmtId="38" fontId="21" fillId="0" borderId="8" xfId="1" applyFont="1" applyBorder="1" applyAlignment="1">
      <alignment horizontal="center" vertical="center" wrapText="1"/>
    </xf>
    <xf numFmtId="38" fontId="21" fillId="0" borderId="9" xfId="1" applyFont="1" applyBorder="1" applyAlignment="1">
      <alignment horizontal="center" vertical="center" wrapText="1"/>
    </xf>
    <xf numFmtId="38" fontId="21" fillId="0" borderId="23" xfId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shrinkToFi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'19垣花'!$B$37:$C$37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('19垣花'!$D$37:$E$37,'19垣花'!$H$37:$I$37,'19垣花'!$L$37:$M$37,'19垣花'!$P$37:$Q$37,'19垣花'!$T$37:$U$37)</c:f>
              <c:numCache>
                <c:formatCode>#,##0_);[Red]\(#,##0\)</c:formatCode>
                <c:ptCount val="10"/>
                <c:pt idx="0">
                  <c:v>582</c:v>
                </c:pt>
                <c:pt idx="2">
                  <c:v>589</c:v>
                </c:pt>
                <c:pt idx="4">
                  <c:v>583</c:v>
                </c:pt>
                <c:pt idx="6">
                  <c:v>531</c:v>
                </c:pt>
                <c:pt idx="8">
                  <c:v>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0-4747-AC6D-63B7345C05F5}"/>
            </c:ext>
          </c:extLst>
        </c:ser>
        <c:ser>
          <c:idx val="1"/>
          <c:order val="1"/>
          <c:tx>
            <c:strRef>
              <c:f>'19垣花'!$B$38:$C$38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('19垣花'!$D$38:$E$38,'19垣花'!$H$38:$I$38,'19垣花'!$L$38:$M$38,'19垣花'!$P$38:$Q$38,'19垣花'!$T$38:$U$38)</c:f>
              <c:numCache>
                <c:formatCode>#,##0_);[Red]\(#,##0\)</c:formatCode>
                <c:ptCount val="10"/>
                <c:pt idx="0">
                  <c:v>3199</c:v>
                </c:pt>
                <c:pt idx="2">
                  <c:v>3217</c:v>
                </c:pt>
                <c:pt idx="4">
                  <c:v>3256</c:v>
                </c:pt>
                <c:pt idx="6">
                  <c:v>3120</c:v>
                </c:pt>
                <c:pt idx="8">
                  <c:v>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0-4747-AC6D-63B7345C05F5}"/>
            </c:ext>
          </c:extLst>
        </c:ser>
        <c:ser>
          <c:idx val="2"/>
          <c:order val="2"/>
          <c:tx>
            <c:strRef>
              <c:f>'19垣花'!$B$39:$C$39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('19垣花'!$D$39:$E$39,'19垣花'!$H$39:$I$39,'19垣花'!$L$39:$M$39,'19垣花'!$P$39:$Q$39,'19垣花'!$T$39:$U$39)</c:f>
              <c:numCache>
                <c:formatCode>#,##0_);[Red]\(#,##0\)</c:formatCode>
                <c:ptCount val="10"/>
                <c:pt idx="0">
                  <c:v>1190</c:v>
                </c:pt>
                <c:pt idx="2">
                  <c:v>1198</c:v>
                </c:pt>
                <c:pt idx="4">
                  <c:v>1196</c:v>
                </c:pt>
                <c:pt idx="6">
                  <c:v>1193</c:v>
                </c:pt>
                <c:pt idx="8">
                  <c:v>1214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40-4747-AC6D-63B7345C05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'19垣花'!$B$30:$C$30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'19垣花'!$D$30:$M$30</c:f>
              <c:numCache>
                <c:formatCode>#,##0_);[Red]\(#,##0\)</c:formatCode>
                <c:ptCount val="10"/>
                <c:pt idx="0">
                  <c:v>2624</c:v>
                </c:pt>
                <c:pt idx="2">
                  <c:v>2628</c:v>
                </c:pt>
                <c:pt idx="4">
                  <c:v>2642</c:v>
                </c:pt>
                <c:pt idx="6">
                  <c:v>2533</c:v>
                </c:pt>
                <c:pt idx="8">
                  <c:v>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DB-4B65-B20C-4A28E2516950}"/>
            </c:ext>
          </c:extLst>
        </c:ser>
        <c:ser>
          <c:idx val="3"/>
          <c:order val="1"/>
          <c:tx>
            <c:strRef>
              <c:f>'19垣花'!$B$31:$C$31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'19垣花'!$D$31:$M$31</c:f>
              <c:numCache>
                <c:formatCode>#,##0_);[Red]\(#,##0\)</c:formatCode>
                <c:ptCount val="10"/>
                <c:pt idx="0">
                  <c:v>2347</c:v>
                </c:pt>
                <c:pt idx="2">
                  <c:v>2376</c:v>
                </c:pt>
                <c:pt idx="4">
                  <c:v>2393</c:v>
                </c:pt>
                <c:pt idx="6">
                  <c:v>2311</c:v>
                </c:pt>
                <c:pt idx="8">
                  <c:v>2325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DB-4B65-B20C-4A28E25169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6049253102621432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03875212562033"/>
          <c:y val="0.19126056894639309"/>
          <c:w val="0.72791724615656561"/>
          <c:h val="0.6543371896809654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'19垣花'!$B$33:$C$33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'19垣花'!$D$33:$M$33</c:f>
              <c:numCache>
                <c:formatCode>#,##0_);[Red]\(#,##0\)</c:formatCode>
                <c:ptCount val="10"/>
                <c:pt idx="0">
                  <c:v>2809</c:v>
                </c:pt>
                <c:pt idx="2">
                  <c:v>2866</c:v>
                </c:pt>
                <c:pt idx="4">
                  <c:v>2905</c:v>
                </c:pt>
                <c:pt idx="6">
                  <c:v>2796</c:v>
                </c:pt>
                <c:pt idx="8">
                  <c:v>2907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6-4378-BB39-B210C37CD186}"/>
            </c:ext>
          </c:extLst>
        </c:ser>
        <c:ser>
          <c:idx val="0"/>
          <c:order val="1"/>
          <c:tx>
            <c:strRef>
              <c:f>'19垣花'!$B$32:$C$32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'19垣花'!$D$32:$M$32</c:f>
              <c:numCache>
                <c:formatCode>#,##0</c:formatCode>
                <c:ptCount val="10"/>
                <c:pt idx="0">
                  <c:v>4971</c:v>
                </c:pt>
                <c:pt idx="2">
                  <c:v>5004</c:v>
                </c:pt>
                <c:pt idx="4">
                  <c:v>5035</c:v>
                </c:pt>
                <c:pt idx="6">
                  <c:v>4844</c:v>
                </c:pt>
                <c:pt idx="8">
                  <c:v>4925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06-4378-BB39-B210C37CD1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'19垣花'!$B$39:$C$39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('19垣花'!$F$39:$G$39,'19垣花'!$J$39:$K$39,'19垣花'!$N$39:$O$39,'19垣花'!$R$39:$S$39,'19垣花'!$V$39:$W$39)</c:f>
              <c:numCache>
                <c:formatCode>0.0%</c:formatCode>
                <c:ptCount val="10"/>
                <c:pt idx="0">
                  <c:v>0.23938845302755984</c:v>
                </c:pt>
                <c:pt idx="2">
                  <c:v>0.23940847322142286</c:v>
                </c:pt>
                <c:pt idx="4">
                  <c:v>0.23753723932472692</c:v>
                </c:pt>
                <c:pt idx="6">
                  <c:v>0.2462840627580512</c:v>
                </c:pt>
                <c:pt idx="8">
                  <c:v>0.24649746192893401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06-4378-BB39-B210C37CD1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97647072"/>
        <c:axId val="1597646240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4624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47072"/>
        <c:crosses val="max"/>
        <c:crossBetween val="between"/>
        <c:majorUnit val="0.1"/>
      </c:valAx>
      <c:catAx>
        <c:axId val="1597647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46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43686499652498"/>
          <c:y val="0.14194435404060868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7.7777777777777779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7633898044414723"/>
          <c:y val="0.12012578616352201"/>
          <c:w val="0.7859740410695345"/>
          <c:h val="0.75021174264822055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'19垣花'!$C$55:$C$59</c:f>
              <c:numCache>
                <c:formatCode>General</c:formatCode>
                <c:ptCount val="5"/>
                <c:pt idx="0">
                  <c:v>32</c:v>
                </c:pt>
                <c:pt idx="1">
                  <c:v>45</c:v>
                </c:pt>
                <c:pt idx="2">
                  <c:v>30</c:v>
                </c:pt>
                <c:pt idx="3">
                  <c:v>33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A-4B31-925A-F124D47E60C3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'19垣花'!$D$55:$D$59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D37A-4B31-925A-F124D47E60C3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'19垣花'!$E$55:$E$59</c:f>
              <c:numCache>
                <c:formatCode>General</c:formatCode>
                <c:ptCount val="5"/>
                <c:pt idx="0">
                  <c:v>44</c:v>
                </c:pt>
                <c:pt idx="1">
                  <c:v>34</c:v>
                </c:pt>
                <c:pt idx="2">
                  <c:v>45</c:v>
                </c:pt>
                <c:pt idx="3">
                  <c:v>26</c:v>
                </c:pt>
                <c:pt idx="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7A-4B31-925A-F124D47E60C3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'19垣花'!$F$55:$F$59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D37A-4B31-925A-F124D47E60C3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'19垣花'!$G$55:$G$59</c:f>
              <c:numCache>
                <c:formatCode>General</c:formatCode>
                <c:ptCount val="5"/>
                <c:pt idx="0">
                  <c:v>36</c:v>
                </c:pt>
                <c:pt idx="1">
                  <c:v>39</c:v>
                </c:pt>
                <c:pt idx="2">
                  <c:v>35</c:v>
                </c:pt>
                <c:pt idx="3">
                  <c:v>45</c:v>
                </c:pt>
                <c:pt idx="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7A-4B31-925A-F124D47E60C3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'19垣花'!$H$55:$H$59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D37A-4B31-925A-F124D47E60C3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'19垣花'!$I$55:$I$59</c:f>
              <c:numCache>
                <c:formatCode>General</c:formatCode>
                <c:ptCount val="5"/>
                <c:pt idx="0">
                  <c:v>31</c:v>
                </c:pt>
                <c:pt idx="1">
                  <c:v>32</c:v>
                </c:pt>
                <c:pt idx="2">
                  <c:v>35</c:v>
                </c:pt>
                <c:pt idx="3">
                  <c:v>33</c:v>
                </c:pt>
                <c:pt idx="4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7A-4B31-925A-F124D47E60C3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'19垣花'!$J$55:$J$59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D37A-4B31-925A-F124D47E60C3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'19垣花'!$K$55:$K$59</c:f>
              <c:numCache>
                <c:formatCode>General</c:formatCode>
                <c:ptCount val="5"/>
                <c:pt idx="0">
                  <c:v>49</c:v>
                </c:pt>
                <c:pt idx="1">
                  <c:v>34</c:v>
                </c:pt>
                <c:pt idx="2">
                  <c:v>34</c:v>
                </c:pt>
                <c:pt idx="3">
                  <c:v>35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37A-4B31-925A-F124D47E60C3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'19垣花'!$L$55:$L$59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D37A-4B31-925A-F124D47E60C3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'19垣花'!$M$55:$M$59</c:f>
              <c:numCache>
                <c:formatCode>General</c:formatCode>
                <c:ptCount val="5"/>
                <c:pt idx="0">
                  <c:v>29</c:v>
                </c:pt>
                <c:pt idx="1">
                  <c:v>46</c:v>
                </c:pt>
                <c:pt idx="2">
                  <c:v>33</c:v>
                </c:pt>
                <c:pt idx="3">
                  <c:v>33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7A-4B31-925A-F124D47E60C3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'19垣花'!$N$55:$N$59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D37A-4B31-925A-F124D47E60C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152448544"/>
        <c:axId val="1152436064"/>
        <c:extLst/>
      </c:barChart>
      <c:catAx>
        <c:axId val="115244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2436064"/>
        <c:crosses val="autoZero"/>
        <c:auto val="1"/>
        <c:lblAlgn val="ctr"/>
        <c:lblOffset val="100"/>
        <c:noMultiLvlLbl val="0"/>
      </c:catAx>
      <c:valAx>
        <c:axId val="1152436064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244854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991656117573601"/>
          <c:y val="2.6009540942466585E-2"/>
          <c:w val="0.59677448399482347"/>
          <c:h val="0.14590499829835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'[1]19垣花'!$B$37:$C$37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('[1]19垣花'!$D$37:$E$37,'[1]19垣花'!$H$37:$I$37,'[1]19垣花'!$L$37:$M$37,'[1]19垣花'!$P$37:$Q$37,'[1]19垣花'!$T$37:$U$37)</c:f>
              <c:numCache>
                <c:formatCode>General</c:formatCode>
                <c:ptCount val="10"/>
                <c:pt idx="0">
                  <c:v>582</c:v>
                </c:pt>
                <c:pt idx="2">
                  <c:v>589</c:v>
                </c:pt>
                <c:pt idx="4">
                  <c:v>583</c:v>
                </c:pt>
                <c:pt idx="6">
                  <c:v>531</c:v>
                </c:pt>
                <c:pt idx="8">
                  <c:v>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3-45B5-8AB3-4B68ED557450}"/>
            </c:ext>
          </c:extLst>
        </c:ser>
        <c:ser>
          <c:idx val="1"/>
          <c:order val="1"/>
          <c:tx>
            <c:strRef>
              <c:f>'[1]19垣花'!$B$38:$C$38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('[1]19垣花'!$D$38:$E$38,'[1]19垣花'!$H$38:$I$38,'[1]19垣花'!$L$38:$M$38,'[1]19垣花'!$P$38:$Q$38,'[1]19垣花'!$T$38:$U$38)</c:f>
              <c:numCache>
                <c:formatCode>General</c:formatCode>
                <c:ptCount val="10"/>
                <c:pt idx="0">
                  <c:v>3199</c:v>
                </c:pt>
                <c:pt idx="2">
                  <c:v>3217</c:v>
                </c:pt>
                <c:pt idx="4">
                  <c:v>3256</c:v>
                </c:pt>
                <c:pt idx="6">
                  <c:v>3120</c:v>
                </c:pt>
                <c:pt idx="8">
                  <c:v>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3-45B5-8AB3-4B68ED557450}"/>
            </c:ext>
          </c:extLst>
        </c:ser>
        <c:ser>
          <c:idx val="2"/>
          <c:order val="2"/>
          <c:tx>
            <c:strRef>
              <c:f>'[1]19垣花'!$B$39:$C$39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('[1]19垣花'!$D$39:$E$39,'[1]19垣花'!$H$39:$I$39,'[1]19垣花'!$L$39:$M$39,'[1]19垣花'!$P$39:$Q$39,'[1]19垣花'!$T$39:$U$39)</c:f>
              <c:numCache>
                <c:formatCode>General</c:formatCode>
                <c:ptCount val="10"/>
                <c:pt idx="0">
                  <c:v>1190</c:v>
                </c:pt>
                <c:pt idx="2">
                  <c:v>1198</c:v>
                </c:pt>
                <c:pt idx="4">
                  <c:v>1196</c:v>
                </c:pt>
                <c:pt idx="6">
                  <c:v>1193</c:v>
                </c:pt>
                <c:pt idx="8">
                  <c:v>1214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B3-45B5-8AB3-4B68ED55745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'[1]19垣花'!$B$30:$C$30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'[1]19垣花'!$D$30:$M$30</c:f>
              <c:numCache>
                <c:formatCode>General</c:formatCode>
                <c:ptCount val="10"/>
                <c:pt idx="0">
                  <c:v>2624</c:v>
                </c:pt>
                <c:pt idx="2">
                  <c:v>2628</c:v>
                </c:pt>
                <c:pt idx="4">
                  <c:v>2642</c:v>
                </c:pt>
                <c:pt idx="6">
                  <c:v>2533</c:v>
                </c:pt>
                <c:pt idx="8">
                  <c:v>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7-4DDF-B6AD-12ED58C12293}"/>
            </c:ext>
          </c:extLst>
        </c:ser>
        <c:ser>
          <c:idx val="3"/>
          <c:order val="1"/>
          <c:tx>
            <c:strRef>
              <c:f>'[1]19垣花'!$B$31:$C$31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'[1]19垣花'!$D$31:$M$31</c:f>
              <c:numCache>
                <c:formatCode>General</c:formatCode>
                <c:ptCount val="10"/>
                <c:pt idx="0">
                  <c:v>2347</c:v>
                </c:pt>
                <c:pt idx="2">
                  <c:v>2376</c:v>
                </c:pt>
                <c:pt idx="4">
                  <c:v>2393</c:v>
                </c:pt>
                <c:pt idx="6">
                  <c:v>2311</c:v>
                </c:pt>
                <c:pt idx="8">
                  <c:v>2325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A7-4DDF-B6AD-12ED58C122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6049253102621432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03875212562033"/>
          <c:y val="0.19126056894639309"/>
          <c:w val="0.72791724615656561"/>
          <c:h val="0.6543371896809654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'[1]19垣花'!$B$33:$C$33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'[1]19垣花'!$D$33:$M$33</c:f>
              <c:numCache>
                <c:formatCode>General</c:formatCode>
                <c:ptCount val="10"/>
                <c:pt idx="0">
                  <c:v>2809</c:v>
                </c:pt>
                <c:pt idx="2">
                  <c:v>2866</c:v>
                </c:pt>
                <c:pt idx="4">
                  <c:v>2905</c:v>
                </c:pt>
                <c:pt idx="6">
                  <c:v>2796</c:v>
                </c:pt>
                <c:pt idx="8">
                  <c:v>2907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B-492E-8783-08FC79266AA1}"/>
            </c:ext>
          </c:extLst>
        </c:ser>
        <c:ser>
          <c:idx val="0"/>
          <c:order val="1"/>
          <c:tx>
            <c:strRef>
              <c:f>'[1]19垣花'!$B$32:$C$32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'[1]19垣花'!$D$32:$M$32</c:f>
              <c:numCache>
                <c:formatCode>General</c:formatCode>
                <c:ptCount val="10"/>
                <c:pt idx="0">
                  <c:v>4971</c:v>
                </c:pt>
                <c:pt idx="2">
                  <c:v>5004</c:v>
                </c:pt>
                <c:pt idx="4">
                  <c:v>5035</c:v>
                </c:pt>
                <c:pt idx="6">
                  <c:v>4844</c:v>
                </c:pt>
                <c:pt idx="8">
                  <c:v>4925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2B-492E-8783-08FC79266A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'[1]19垣花'!$B$39:$C$39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('[1]19垣花'!$F$39:$G$39,'[1]19垣花'!$J$39:$K$39,'[1]19垣花'!$N$39:$O$39,'[1]19垣花'!$R$39:$S$39,'[1]19垣花'!$V$39:$W$39)</c:f>
              <c:numCache>
                <c:formatCode>General</c:formatCode>
                <c:ptCount val="10"/>
                <c:pt idx="0">
                  <c:v>0.23938845302755984</c:v>
                </c:pt>
                <c:pt idx="2">
                  <c:v>0.23940847322142286</c:v>
                </c:pt>
                <c:pt idx="4">
                  <c:v>0.23753723932472692</c:v>
                </c:pt>
                <c:pt idx="6">
                  <c:v>0.2462840627580512</c:v>
                </c:pt>
                <c:pt idx="8">
                  <c:v>0.24649746192893401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2B-492E-8783-08FC79266A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97647072"/>
        <c:axId val="1597646240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46240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47072"/>
        <c:crosses val="max"/>
        <c:crossBetween val="between"/>
        <c:majorUnit val="0.1"/>
      </c:valAx>
      <c:catAx>
        <c:axId val="1597647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46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43686499652498"/>
          <c:y val="0.14194435404060868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7.7777777777777779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7633898044414723"/>
          <c:y val="0.12012578616352201"/>
          <c:w val="0.7859740410695345"/>
          <c:h val="0.75021174264822055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'[1]19垣花'!$C$55:$C$59</c:f>
              <c:numCache>
                <c:formatCode>General</c:formatCode>
                <c:ptCount val="5"/>
                <c:pt idx="0">
                  <c:v>32</c:v>
                </c:pt>
                <c:pt idx="1">
                  <c:v>45</c:v>
                </c:pt>
                <c:pt idx="2">
                  <c:v>30</c:v>
                </c:pt>
                <c:pt idx="3">
                  <c:v>33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A-4387-9326-B1567F651A37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'[1]19垣花'!$D$55:$D$59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D81A-4387-9326-B1567F651A37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'[1]19垣花'!$E$55:$E$59</c:f>
              <c:numCache>
                <c:formatCode>General</c:formatCode>
                <c:ptCount val="5"/>
                <c:pt idx="0">
                  <c:v>44</c:v>
                </c:pt>
                <c:pt idx="1">
                  <c:v>34</c:v>
                </c:pt>
                <c:pt idx="2">
                  <c:v>45</c:v>
                </c:pt>
                <c:pt idx="3">
                  <c:v>26</c:v>
                </c:pt>
                <c:pt idx="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1A-4387-9326-B1567F651A37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'[1]19垣花'!$F$55:$F$59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D81A-4387-9326-B1567F651A37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'[1]19垣花'!$G$55:$G$59</c:f>
              <c:numCache>
                <c:formatCode>General</c:formatCode>
                <c:ptCount val="5"/>
                <c:pt idx="0">
                  <c:v>36</c:v>
                </c:pt>
                <c:pt idx="1">
                  <c:v>39</c:v>
                </c:pt>
                <c:pt idx="2">
                  <c:v>35</c:v>
                </c:pt>
                <c:pt idx="3">
                  <c:v>45</c:v>
                </c:pt>
                <c:pt idx="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1A-4387-9326-B1567F651A37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'[1]19垣花'!$H$55:$H$59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D81A-4387-9326-B1567F651A37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'[1]19垣花'!$I$55:$I$59</c:f>
              <c:numCache>
                <c:formatCode>General</c:formatCode>
                <c:ptCount val="5"/>
                <c:pt idx="0">
                  <c:v>31</c:v>
                </c:pt>
                <c:pt idx="1">
                  <c:v>32</c:v>
                </c:pt>
                <c:pt idx="2">
                  <c:v>35</c:v>
                </c:pt>
                <c:pt idx="3">
                  <c:v>33</c:v>
                </c:pt>
                <c:pt idx="4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1A-4387-9326-B1567F651A37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'[1]19垣花'!$J$55:$J$59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D81A-4387-9326-B1567F651A37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'[1]19垣花'!$K$55:$K$59</c:f>
              <c:numCache>
                <c:formatCode>General</c:formatCode>
                <c:ptCount val="5"/>
                <c:pt idx="0">
                  <c:v>49</c:v>
                </c:pt>
                <c:pt idx="1">
                  <c:v>34</c:v>
                </c:pt>
                <c:pt idx="2">
                  <c:v>34</c:v>
                </c:pt>
                <c:pt idx="3">
                  <c:v>35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1A-4387-9326-B1567F651A37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'[1]19垣花'!$L$55:$L$59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D81A-4387-9326-B1567F651A37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'[1]19垣花'!$M$55:$M$59</c:f>
              <c:numCache>
                <c:formatCode>General</c:formatCode>
                <c:ptCount val="5"/>
                <c:pt idx="0">
                  <c:v>29</c:v>
                </c:pt>
                <c:pt idx="1">
                  <c:v>46</c:v>
                </c:pt>
                <c:pt idx="2">
                  <c:v>33</c:v>
                </c:pt>
                <c:pt idx="3">
                  <c:v>33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81A-4387-9326-B1567F651A37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'[1]19垣花'!$B$55:$B$59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'[1]19垣花'!$N$55:$N$59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D81A-4387-9326-B1567F651A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152448544"/>
        <c:axId val="1152436064"/>
        <c:extLst/>
      </c:barChart>
      <c:catAx>
        <c:axId val="115244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2436064"/>
        <c:crosses val="autoZero"/>
        <c:auto val="1"/>
        <c:lblAlgn val="ctr"/>
        <c:lblOffset val="100"/>
        <c:noMultiLvlLbl val="0"/>
      </c:catAx>
      <c:valAx>
        <c:axId val="1152436064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244854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991656117573601"/>
          <c:y val="2.6009540942466585E-2"/>
          <c:w val="0.59677448399482347"/>
          <c:h val="0.14590499829835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8</xdr:row>
      <xdr:rowOff>142875</xdr:rowOff>
    </xdr:from>
    <xdr:to>
      <xdr:col>23</xdr:col>
      <xdr:colOff>8199</xdr:colOff>
      <xdr:row>23</xdr:row>
      <xdr:rowOff>129268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EA2CD50-380E-4BBC-A02F-F19A36B0E6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44" t="25673" r="28339" b="17122"/>
        <a:stretch/>
      </xdr:blipFill>
      <xdr:spPr>
        <a:xfrm>
          <a:off x="104775" y="2778125"/>
          <a:ext cx="7732974" cy="6018893"/>
        </a:xfrm>
        <a:prstGeom prst="rect">
          <a:avLst/>
        </a:prstGeom>
      </xdr:spPr>
    </xdr:pic>
    <xdr:clientData/>
  </xdr:twoCellAnchor>
  <xdr:twoCellAnchor>
    <xdr:from>
      <xdr:col>12</xdr:col>
      <xdr:colOff>122464</xdr:colOff>
      <xdr:row>40</xdr:row>
      <xdr:rowOff>353786</xdr:rowOff>
    </xdr:from>
    <xdr:to>
      <xdr:col>23</xdr:col>
      <xdr:colOff>40821</xdr:colOff>
      <xdr:row>46</xdr:row>
      <xdr:rowOff>108857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E1107AF-AFAE-4990-860A-86A0CCBF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11</xdr:col>
      <xdr:colOff>238126</xdr:colOff>
      <xdr:row>46</xdr:row>
      <xdr:rowOff>95250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AAFB04-5A61-4BA8-9277-83EB56431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21774</xdr:colOff>
      <xdr:row>27</xdr:row>
      <xdr:rowOff>39460</xdr:rowOff>
    </xdr:from>
    <xdr:to>
      <xdr:col>23</xdr:col>
      <xdr:colOff>321128</xdr:colOff>
      <xdr:row>34</xdr:row>
      <xdr:rowOff>284388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FC62C0-6F6F-4689-A7AD-A7512E1E9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12700</xdr:colOff>
      <xdr:row>54</xdr:row>
      <xdr:rowOff>31750</xdr:rowOff>
    </xdr:from>
    <xdr:to>
      <xdr:col>13</xdr:col>
      <xdr:colOff>311150</xdr:colOff>
      <xdr:row>58</xdr:row>
      <xdr:rowOff>457200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787A04F-FA9A-4C29-B9FE-DF638C15A68C}"/>
            </a:ext>
          </a:extLst>
        </xdr:cNvPr>
        <xdr:cNvCxnSpPr/>
      </xdr:nvCxnSpPr>
      <xdr:spPr>
        <a:xfrm>
          <a:off x="850900" y="20497800"/>
          <a:ext cx="3975100" cy="24066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52</xdr:row>
      <xdr:rowOff>139699</xdr:rowOff>
    </xdr:from>
    <xdr:to>
      <xdr:col>23</xdr:col>
      <xdr:colOff>295276</xdr:colOff>
      <xdr:row>59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5C7BC3-7F84-4A29-B4F6-B6C1F2D2C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104775</xdr:colOff>
      <xdr:row>8</xdr:row>
      <xdr:rowOff>142875</xdr:rowOff>
    </xdr:from>
    <xdr:to>
      <xdr:col>23</xdr:col>
      <xdr:colOff>8199</xdr:colOff>
      <xdr:row>23</xdr:row>
      <xdr:rowOff>129268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D1CAE7A9-FA5A-4ED3-8539-26FCA2A637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44" t="25673" r="28339" b="17122"/>
        <a:stretch/>
      </xdr:blipFill>
      <xdr:spPr>
        <a:xfrm>
          <a:off x="104775" y="2778125"/>
          <a:ext cx="7732974" cy="6018893"/>
        </a:xfrm>
        <a:prstGeom prst="rect">
          <a:avLst/>
        </a:prstGeom>
      </xdr:spPr>
    </xdr:pic>
    <xdr:clientData/>
  </xdr:twoCellAnchor>
  <xdr:twoCellAnchor>
    <xdr:from>
      <xdr:col>12</xdr:col>
      <xdr:colOff>122464</xdr:colOff>
      <xdr:row>40</xdr:row>
      <xdr:rowOff>353786</xdr:rowOff>
    </xdr:from>
    <xdr:to>
      <xdr:col>23</xdr:col>
      <xdr:colOff>40821</xdr:colOff>
      <xdr:row>46</xdr:row>
      <xdr:rowOff>108857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60E870-9AAD-4AA3-AC98-94A704BAE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11</xdr:col>
      <xdr:colOff>238126</xdr:colOff>
      <xdr:row>46</xdr:row>
      <xdr:rowOff>95250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7F26C7-7D02-4CE3-801F-8DC433ADA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21774</xdr:colOff>
      <xdr:row>27</xdr:row>
      <xdr:rowOff>39460</xdr:rowOff>
    </xdr:from>
    <xdr:to>
      <xdr:col>23</xdr:col>
      <xdr:colOff>321128</xdr:colOff>
      <xdr:row>34</xdr:row>
      <xdr:rowOff>284388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8A20DC-496E-414E-84B2-472EF09DD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12700</xdr:colOff>
      <xdr:row>54</xdr:row>
      <xdr:rowOff>31750</xdr:rowOff>
    </xdr:from>
    <xdr:to>
      <xdr:col>13</xdr:col>
      <xdr:colOff>311150</xdr:colOff>
      <xdr:row>58</xdr:row>
      <xdr:rowOff>457200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64051D45-595B-47CD-A106-4C03B04E38E2}"/>
            </a:ext>
          </a:extLst>
        </xdr:cNvPr>
        <xdr:cNvCxnSpPr/>
      </xdr:nvCxnSpPr>
      <xdr:spPr>
        <a:xfrm>
          <a:off x="850900" y="20497800"/>
          <a:ext cx="3975100" cy="24066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52</xdr:row>
      <xdr:rowOff>139699</xdr:rowOff>
    </xdr:from>
    <xdr:to>
      <xdr:col>23</xdr:col>
      <xdr:colOff>295276</xdr:colOff>
      <xdr:row>59</xdr:row>
      <xdr:rowOff>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374337-1CAD-4034-81C5-4186B6E34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0">
          <cell r="B30" t="str">
            <v>男性</v>
          </cell>
          <cell r="C30"/>
          <cell r="D30">
            <v>2624</v>
          </cell>
          <cell r="E30"/>
          <cell r="F30">
            <v>2628</v>
          </cell>
          <cell r="G30"/>
          <cell r="H30">
            <v>2642</v>
          </cell>
          <cell r="I30"/>
          <cell r="J30">
            <v>2533</v>
          </cell>
          <cell r="K30"/>
          <cell r="L30">
            <v>2600</v>
          </cell>
          <cell r="M30"/>
        </row>
        <row r="31">
          <cell r="B31" t="str">
            <v>女性</v>
          </cell>
          <cell r="C31"/>
          <cell r="D31">
            <v>2347</v>
          </cell>
          <cell r="E31"/>
          <cell r="F31">
            <v>2376</v>
          </cell>
          <cell r="G31"/>
          <cell r="H31">
            <v>2393</v>
          </cell>
          <cell r="I31"/>
          <cell r="J31">
            <v>2311</v>
          </cell>
          <cell r="K31"/>
          <cell r="L31">
            <v>2325</v>
          </cell>
          <cell r="M31"/>
        </row>
        <row r="32">
          <cell r="B32" t="str">
            <v>全人口</v>
          </cell>
          <cell r="C32"/>
          <cell r="D32">
            <v>4971</v>
          </cell>
          <cell r="E32"/>
          <cell r="F32">
            <v>5004</v>
          </cell>
          <cell r="G32"/>
          <cell r="H32">
            <v>5035</v>
          </cell>
          <cell r="I32"/>
          <cell r="J32">
            <v>4844</v>
          </cell>
          <cell r="K32"/>
          <cell r="L32">
            <v>4925</v>
          </cell>
          <cell r="M32"/>
        </row>
        <row r="33">
          <cell r="B33" t="str">
            <v>世帯数</v>
          </cell>
          <cell r="C33"/>
          <cell r="D33">
            <v>2809</v>
          </cell>
          <cell r="E33"/>
          <cell r="F33">
            <v>2866</v>
          </cell>
          <cell r="G33"/>
          <cell r="H33">
            <v>2905</v>
          </cell>
          <cell r="I33"/>
          <cell r="J33">
            <v>2796</v>
          </cell>
          <cell r="K33"/>
          <cell r="L33">
            <v>2907</v>
          </cell>
          <cell r="M33"/>
        </row>
        <row r="37">
          <cell r="B37" t="str">
            <v>0～14歳</v>
          </cell>
          <cell r="C37"/>
          <cell r="D37">
            <v>582</v>
          </cell>
          <cell r="E37"/>
          <cell r="H37">
            <v>589</v>
          </cell>
          <cell r="I37"/>
          <cell r="L37">
            <v>583</v>
          </cell>
          <cell r="M37"/>
          <cell r="P37">
            <v>531</v>
          </cell>
          <cell r="Q37"/>
          <cell r="T37">
            <v>527</v>
          </cell>
          <cell r="U37"/>
        </row>
        <row r="38">
          <cell r="B38" t="str">
            <v>15～64歳</v>
          </cell>
          <cell r="C38"/>
          <cell r="D38">
            <v>3199</v>
          </cell>
          <cell r="E38"/>
          <cell r="H38">
            <v>3217</v>
          </cell>
          <cell r="I38"/>
          <cell r="L38">
            <v>3256</v>
          </cell>
          <cell r="M38"/>
          <cell r="P38">
            <v>3120</v>
          </cell>
          <cell r="Q38"/>
          <cell r="T38">
            <v>3184</v>
          </cell>
          <cell r="U38"/>
        </row>
        <row r="39">
          <cell r="B39" t="str">
            <v>65歳以上</v>
          </cell>
          <cell r="C39"/>
          <cell r="D39">
            <v>1190</v>
          </cell>
          <cell r="E39"/>
          <cell r="F39">
            <v>0.23938845302755984</v>
          </cell>
          <cell r="G39"/>
          <cell r="H39">
            <v>1198</v>
          </cell>
          <cell r="I39"/>
          <cell r="J39">
            <v>0.23940847322142286</v>
          </cell>
          <cell r="K39"/>
          <cell r="L39">
            <v>1196</v>
          </cell>
          <cell r="M39"/>
          <cell r="N39">
            <v>0.23753723932472692</v>
          </cell>
          <cell r="O39"/>
          <cell r="P39">
            <v>1193</v>
          </cell>
          <cell r="Q39"/>
          <cell r="R39">
            <v>0.2462840627580512</v>
          </cell>
          <cell r="S39"/>
          <cell r="T39">
            <v>1214</v>
          </cell>
          <cell r="U39"/>
          <cell r="V39">
            <v>0.24649746192893401</v>
          </cell>
          <cell r="W39"/>
        </row>
        <row r="55">
          <cell r="B55" t="str">
            <v>R3</v>
          </cell>
          <cell r="C55">
            <v>32</v>
          </cell>
          <cell r="D55"/>
          <cell r="E55">
            <v>44</v>
          </cell>
          <cell r="F55"/>
          <cell r="G55">
            <v>36</v>
          </cell>
          <cell r="H55"/>
          <cell r="I55">
            <v>31</v>
          </cell>
          <cell r="J55"/>
          <cell r="K55">
            <v>49</v>
          </cell>
          <cell r="L55"/>
          <cell r="M55">
            <v>29</v>
          </cell>
          <cell r="N55"/>
        </row>
        <row r="56">
          <cell r="B56" t="str">
            <v>R4</v>
          </cell>
          <cell r="C56">
            <v>45</v>
          </cell>
          <cell r="D56"/>
          <cell r="E56">
            <v>34</v>
          </cell>
          <cell r="F56"/>
          <cell r="G56">
            <v>39</v>
          </cell>
          <cell r="H56"/>
          <cell r="I56">
            <v>32</v>
          </cell>
          <cell r="J56"/>
          <cell r="K56">
            <v>34</v>
          </cell>
          <cell r="L56"/>
          <cell r="M56">
            <v>46</v>
          </cell>
          <cell r="N56"/>
        </row>
        <row r="57">
          <cell r="B57" t="str">
            <v>R5</v>
          </cell>
          <cell r="C57">
            <v>30</v>
          </cell>
          <cell r="D57"/>
          <cell r="E57">
            <v>45</v>
          </cell>
          <cell r="F57"/>
          <cell r="G57">
            <v>35</v>
          </cell>
          <cell r="H57"/>
          <cell r="I57">
            <v>35</v>
          </cell>
          <cell r="J57"/>
          <cell r="K57">
            <v>34</v>
          </cell>
          <cell r="L57"/>
          <cell r="M57">
            <v>33</v>
          </cell>
          <cell r="N57"/>
        </row>
        <row r="58">
          <cell r="B58" t="str">
            <v>R6</v>
          </cell>
          <cell r="C58">
            <v>33</v>
          </cell>
          <cell r="D58"/>
          <cell r="E58">
            <v>26</v>
          </cell>
          <cell r="F58"/>
          <cell r="G58">
            <v>45</v>
          </cell>
          <cell r="H58"/>
          <cell r="I58">
            <v>33</v>
          </cell>
          <cell r="J58"/>
          <cell r="K58">
            <v>35</v>
          </cell>
          <cell r="L58"/>
          <cell r="M58">
            <v>33</v>
          </cell>
          <cell r="N58"/>
        </row>
        <row r="59">
          <cell r="B59" t="str">
            <v>R7</v>
          </cell>
          <cell r="C59">
            <v>37</v>
          </cell>
          <cell r="D59"/>
          <cell r="E59">
            <v>32</v>
          </cell>
          <cell r="F59"/>
          <cell r="G59">
            <v>29</v>
          </cell>
          <cell r="H59"/>
          <cell r="I59">
            <v>48</v>
          </cell>
          <cell r="J59"/>
          <cell r="K59">
            <v>34</v>
          </cell>
          <cell r="L59"/>
          <cell r="M59">
            <v>36</v>
          </cell>
          <cell r="N59"/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69"/>
  <sheetViews>
    <sheetView tabSelected="1" view="pageBreakPreview" zoomScaleNormal="100" zoomScaleSheetLayoutView="100" workbookViewId="0"/>
  </sheetViews>
  <sheetFormatPr defaultRowHeight="13"/>
  <cols>
    <col min="1" max="1" width="4.6328125" customWidth="1"/>
    <col min="2" max="2" width="7.36328125" customWidth="1"/>
    <col min="3" max="3" width="6.26953125" customWidth="1"/>
    <col min="4" max="21" width="4.6328125" customWidth="1"/>
    <col min="22" max="22" width="5.7265625" customWidth="1"/>
    <col min="23" max="23" width="4.6328125" customWidth="1"/>
    <col min="24" max="24" width="4.90625" customWidth="1"/>
    <col min="25" max="28" width="4.26953125" customWidth="1"/>
    <col min="29" max="29" width="23" customWidth="1"/>
    <col min="30" max="36" width="4.26953125" customWidth="1"/>
    <col min="37" max="38" width="4.6328125" customWidth="1"/>
  </cols>
  <sheetData>
    <row r="1" spans="1:29" ht="13.5" thickBot="1">
      <c r="Y1" s="300"/>
      <c r="Z1" s="300"/>
      <c r="AA1" s="300"/>
      <c r="AB1" s="300"/>
      <c r="AC1" s="300"/>
    </row>
    <row r="2" spans="1:29" ht="29.25" customHeight="1" thickBot="1">
      <c r="A2" s="1" t="s">
        <v>0</v>
      </c>
      <c r="B2" s="2">
        <v>19</v>
      </c>
      <c r="C2" s="301" t="s">
        <v>1</v>
      </c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3"/>
      <c r="Y2" s="300"/>
      <c r="Z2" s="300"/>
      <c r="AA2" s="300"/>
      <c r="AB2" s="300"/>
      <c r="AC2" s="300"/>
    </row>
    <row r="3" spans="1:29" ht="17.2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5"/>
      <c r="N3" s="5"/>
      <c r="O3" s="5"/>
      <c r="P3" s="5"/>
      <c r="Q3" s="5"/>
      <c r="R3" s="6"/>
      <c r="S3" s="7"/>
      <c r="T3" s="6"/>
      <c r="U3" s="7"/>
      <c r="V3" s="7"/>
      <c r="Y3" s="300"/>
      <c r="Z3" s="300"/>
      <c r="AA3" s="300"/>
      <c r="AB3" s="300"/>
      <c r="AC3" s="300"/>
    </row>
    <row r="4" spans="1:29" ht="29.25" customHeight="1">
      <c r="B4" s="136" t="s">
        <v>2</v>
      </c>
      <c r="C4" s="136"/>
      <c r="D4" s="136"/>
      <c r="E4" s="136"/>
      <c r="F4" s="84" t="s">
        <v>3</v>
      </c>
      <c r="G4" s="84"/>
      <c r="H4" s="8" t="s">
        <v>4</v>
      </c>
    </row>
    <row r="5" spans="1:29" ht="29.25" customHeight="1">
      <c r="B5" s="304" t="s">
        <v>5</v>
      </c>
      <c r="C5" s="305"/>
      <c r="D5" s="306" t="s">
        <v>6</v>
      </c>
      <c r="E5" s="306"/>
      <c r="F5" s="306"/>
      <c r="G5" s="306"/>
      <c r="H5" s="307"/>
      <c r="I5" s="304" t="s">
        <v>5</v>
      </c>
      <c r="J5" s="305"/>
      <c r="K5" s="308" t="s">
        <v>7</v>
      </c>
      <c r="L5" s="306"/>
      <c r="M5" s="306"/>
      <c r="N5" s="306"/>
      <c r="O5" s="306"/>
      <c r="P5" s="307"/>
      <c r="Q5" s="304" t="s">
        <v>5</v>
      </c>
      <c r="R5" s="305"/>
      <c r="S5" s="308" t="s">
        <v>7</v>
      </c>
      <c r="T5" s="306"/>
      <c r="U5" s="306"/>
      <c r="V5" s="306"/>
      <c r="W5" s="306"/>
      <c r="X5" s="307"/>
    </row>
    <row r="6" spans="1:29" ht="29.25" customHeight="1">
      <c r="B6" s="299" t="s">
        <v>8</v>
      </c>
      <c r="C6" s="299"/>
      <c r="D6" s="296" t="s">
        <v>9</v>
      </c>
      <c r="E6" s="297"/>
      <c r="F6" s="297"/>
      <c r="G6" s="297"/>
      <c r="H6" s="298"/>
      <c r="I6" s="299" t="s">
        <v>10</v>
      </c>
      <c r="J6" s="299"/>
      <c r="K6" s="288" t="s">
        <v>9</v>
      </c>
      <c r="L6" s="288"/>
      <c r="M6" s="288"/>
      <c r="N6" s="288"/>
      <c r="O6" s="288"/>
      <c r="P6" s="288"/>
      <c r="Q6" s="299" t="s">
        <v>11</v>
      </c>
      <c r="R6" s="299"/>
      <c r="S6" s="288" t="s">
        <v>9</v>
      </c>
      <c r="T6" s="288"/>
      <c r="U6" s="288"/>
      <c r="V6" s="288"/>
      <c r="W6" s="288"/>
      <c r="X6" s="288"/>
    </row>
    <row r="7" spans="1:29" ht="29.25" customHeight="1">
      <c r="B7" s="292" t="s">
        <v>12</v>
      </c>
      <c r="C7" s="293"/>
      <c r="D7" s="296" t="s">
        <v>13</v>
      </c>
      <c r="E7" s="297"/>
      <c r="F7" s="297"/>
      <c r="G7" s="297"/>
      <c r="H7" s="298"/>
      <c r="I7" s="299" t="s">
        <v>14</v>
      </c>
      <c r="J7" s="299"/>
      <c r="K7" s="288" t="s">
        <v>9</v>
      </c>
      <c r="L7" s="288"/>
      <c r="M7" s="288"/>
      <c r="N7" s="288"/>
      <c r="O7" s="288"/>
      <c r="P7" s="288"/>
      <c r="Q7" s="299" t="s">
        <v>15</v>
      </c>
      <c r="R7" s="299"/>
      <c r="S7" s="288" t="s">
        <v>9</v>
      </c>
      <c r="T7" s="288"/>
      <c r="U7" s="288"/>
      <c r="V7" s="288"/>
      <c r="W7" s="288"/>
      <c r="X7" s="288"/>
    </row>
    <row r="8" spans="1:29" ht="32.25" customHeight="1">
      <c r="B8" s="294"/>
      <c r="C8" s="295"/>
      <c r="D8" s="296" t="s">
        <v>16</v>
      </c>
      <c r="E8" s="297"/>
      <c r="F8" s="297"/>
      <c r="G8" s="297"/>
      <c r="H8" s="298"/>
      <c r="I8" s="299" t="s">
        <v>17</v>
      </c>
      <c r="J8" s="299"/>
      <c r="K8" s="288" t="s">
        <v>9</v>
      </c>
      <c r="L8" s="288"/>
      <c r="M8" s="288"/>
      <c r="N8" s="288"/>
      <c r="O8" s="288"/>
      <c r="P8" s="288"/>
      <c r="Q8" s="299"/>
      <c r="R8" s="299"/>
      <c r="S8" s="288"/>
      <c r="T8" s="288"/>
      <c r="U8" s="288"/>
      <c r="V8" s="288"/>
      <c r="W8" s="288"/>
      <c r="X8" s="288"/>
    </row>
    <row r="9" spans="1:29" ht="29.25" customHeight="1"/>
    <row r="10" spans="1:29" ht="29.25" customHeight="1"/>
    <row r="11" spans="1:29" ht="37.5" customHeight="1"/>
    <row r="12" spans="1:29" ht="29.25" customHeight="1"/>
    <row r="13" spans="1:29" ht="29.25" customHeight="1"/>
    <row r="14" spans="1:29" ht="29.25" customHeight="1">
      <c r="B14" s="9"/>
      <c r="C14" s="9"/>
      <c r="D14" s="10"/>
      <c r="I14" s="9"/>
      <c r="J14" s="9"/>
      <c r="K14" s="10"/>
      <c r="P14" s="9"/>
      <c r="Q14" s="9"/>
      <c r="R14" s="10"/>
    </row>
    <row r="15" spans="1:29" ht="29.25" customHeight="1">
      <c r="B15" s="9"/>
      <c r="C15" s="9"/>
      <c r="D15" s="10"/>
      <c r="I15" s="9"/>
      <c r="J15" s="9"/>
      <c r="K15" s="10"/>
      <c r="P15" s="9"/>
      <c r="Q15" s="9"/>
      <c r="R15" s="10"/>
    </row>
    <row r="16" spans="1:29" ht="29.25" customHeight="1">
      <c r="B16" s="9"/>
      <c r="C16" s="9"/>
      <c r="D16" s="10"/>
      <c r="I16" s="9"/>
      <c r="J16" s="9"/>
      <c r="K16" s="10"/>
      <c r="P16" s="9"/>
      <c r="Q16" s="9"/>
      <c r="R16" s="10"/>
    </row>
    <row r="17" spans="1:29" ht="29.25" customHeight="1">
      <c r="B17" s="9"/>
      <c r="C17" s="9"/>
      <c r="D17" s="10"/>
      <c r="I17" s="9"/>
      <c r="J17" s="9"/>
      <c r="K17" s="10"/>
      <c r="P17" s="9"/>
      <c r="Q17" s="9"/>
      <c r="R17" s="10"/>
    </row>
    <row r="18" spans="1:29" ht="29.25" customHeight="1">
      <c r="B18" s="9"/>
      <c r="C18" s="9"/>
      <c r="D18" s="10"/>
      <c r="I18" s="9"/>
      <c r="J18" s="9"/>
      <c r="K18" s="10"/>
      <c r="P18" s="9"/>
      <c r="Q18" s="9"/>
      <c r="R18" s="10"/>
    </row>
    <row r="19" spans="1:29" ht="34.5" customHeight="1">
      <c r="B19" s="9"/>
      <c r="C19" s="9"/>
      <c r="D19" s="10"/>
      <c r="I19" s="9"/>
      <c r="J19" s="9"/>
      <c r="K19" s="10"/>
      <c r="P19" s="9"/>
      <c r="Q19" s="9"/>
      <c r="R19" s="10"/>
    </row>
    <row r="20" spans="1:29" ht="34.5" customHeight="1">
      <c r="B20" s="9"/>
      <c r="C20" s="9"/>
      <c r="D20" s="10"/>
      <c r="I20" s="9"/>
      <c r="J20" s="9"/>
      <c r="K20" s="10"/>
      <c r="P20" s="9"/>
      <c r="Q20" s="9"/>
      <c r="R20" s="10"/>
    </row>
    <row r="21" spans="1:29" ht="34.5" customHeight="1">
      <c r="B21" s="9"/>
      <c r="C21" s="9"/>
      <c r="D21" s="10"/>
      <c r="I21" s="9"/>
      <c r="J21" s="9"/>
      <c r="K21" s="10"/>
      <c r="P21" s="9"/>
      <c r="Q21" s="9"/>
      <c r="R21" s="10"/>
    </row>
    <row r="22" spans="1:29" ht="36.75" customHeight="1">
      <c r="B22" s="9"/>
      <c r="C22" s="9"/>
      <c r="D22" s="10"/>
      <c r="I22" s="9"/>
      <c r="J22" s="9"/>
      <c r="K22" s="10"/>
      <c r="P22" s="9"/>
      <c r="Q22" s="9"/>
      <c r="R22" s="10"/>
    </row>
    <row r="23" spans="1:29" ht="36.75" customHeight="1">
      <c r="B23" s="9"/>
      <c r="C23" s="9"/>
      <c r="D23" s="10"/>
      <c r="I23" s="9"/>
      <c r="J23" s="9"/>
      <c r="K23" s="10"/>
      <c r="P23" s="9"/>
      <c r="Q23" s="9"/>
      <c r="R23" s="10"/>
    </row>
    <row r="24" spans="1:29" ht="15" customHeight="1">
      <c r="B24" s="9"/>
      <c r="C24" s="9"/>
      <c r="D24" s="10"/>
      <c r="I24" s="9"/>
      <c r="J24" s="9"/>
      <c r="K24" s="10"/>
      <c r="P24" s="9"/>
      <c r="Q24" s="9"/>
      <c r="R24" s="10"/>
    </row>
    <row r="25" spans="1:29" ht="9" customHeight="1"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5"/>
      <c r="N25" s="5"/>
      <c r="O25" s="5"/>
      <c r="P25" s="5"/>
      <c r="Q25" s="5"/>
      <c r="R25" s="6"/>
      <c r="S25" s="7"/>
      <c r="T25" s="6"/>
      <c r="U25" s="7"/>
      <c r="V25" s="7"/>
    </row>
    <row r="26" spans="1:29" ht="29.25" customHeight="1">
      <c r="A26" s="11">
        <v>1</v>
      </c>
      <c r="B26" s="124" t="s">
        <v>18</v>
      </c>
      <c r="C26" s="125"/>
      <c r="D26" s="125"/>
      <c r="E26" s="126"/>
      <c r="F26" s="126"/>
      <c r="G26" s="12"/>
      <c r="H26" s="12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9" ht="6.75" customHeight="1">
      <c r="A27" s="3"/>
      <c r="B27" s="3"/>
      <c r="C27" s="14"/>
      <c r="D27" s="14"/>
      <c r="E27" s="14"/>
      <c r="F27" s="14"/>
      <c r="G27" s="14"/>
      <c r="H27" s="14"/>
      <c r="I27" s="3"/>
      <c r="J27" s="3"/>
      <c r="K27" s="15"/>
      <c r="L27" s="15"/>
      <c r="M27" s="15"/>
      <c r="N27" s="15"/>
      <c r="O27" s="15"/>
      <c r="P27" s="15"/>
      <c r="Q27" s="16"/>
      <c r="R27" s="16"/>
      <c r="S27" s="16"/>
    </row>
    <row r="28" spans="1:29" ht="29.25" customHeight="1" thickBot="1">
      <c r="A28" s="3"/>
      <c r="B28" s="224" t="s">
        <v>19</v>
      </c>
      <c r="C28" s="289"/>
      <c r="D28" s="289"/>
      <c r="E28" s="289"/>
      <c r="F28" s="289"/>
      <c r="G28" s="289"/>
      <c r="H28" s="84" t="s">
        <v>3</v>
      </c>
      <c r="I28" s="84"/>
      <c r="J28" s="8" t="s">
        <v>4</v>
      </c>
    </row>
    <row r="29" spans="1:29" ht="34.5" customHeight="1">
      <c r="A29" s="3"/>
      <c r="B29" s="265" t="s">
        <v>20</v>
      </c>
      <c r="C29" s="266"/>
      <c r="D29" s="259" t="s">
        <v>21</v>
      </c>
      <c r="E29" s="260"/>
      <c r="F29" s="257" t="s">
        <v>22</v>
      </c>
      <c r="G29" s="258"/>
      <c r="H29" s="257" t="s">
        <v>23</v>
      </c>
      <c r="I29" s="258"/>
      <c r="J29" s="259" t="s">
        <v>24</v>
      </c>
      <c r="K29" s="260"/>
      <c r="L29" s="290" t="s">
        <v>25</v>
      </c>
      <c r="M29" s="291"/>
    </row>
    <row r="30" spans="1:29" ht="29.25" customHeight="1">
      <c r="A30" s="3"/>
      <c r="B30" s="280" t="s">
        <v>26</v>
      </c>
      <c r="C30" s="281"/>
      <c r="D30" s="282">
        <v>2624</v>
      </c>
      <c r="E30" s="283"/>
      <c r="F30" s="282">
        <v>2628</v>
      </c>
      <c r="G30" s="283"/>
      <c r="H30" s="282">
        <v>2642</v>
      </c>
      <c r="I30" s="283"/>
      <c r="J30" s="284">
        <v>2533</v>
      </c>
      <c r="K30" s="285"/>
      <c r="L30" s="286">
        <v>2600</v>
      </c>
      <c r="M30" s="287"/>
    </row>
    <row r="31" spans="1:29" ht="29.25" customHeight="1">
      <c r="A31" s="3"/>
      <c r="B31" s="280" t="s">
        <v>27</v>
      </c>
      <c r="C31" s="281"/>
      <c r="D31" s="282">
        <v>2347</v>
      </c>
      <c r="E31" s="283"/>
      <c r="F31" s="282">
        <v>2376</v>
      </c>
      <c r="G31" s="283"/>
      <c r="H31" s="284">
        <v>2393</v>
      </c>
      <c r="I31" s="285"/>
      <c r="J31" s="284">
        <v>2311</v>
      </c>
      <c r="K31" s="285"/>
      <c r="L31" s="286">
        <v>2325</v>
      </c>
      <c r="M31" s="287"/>
      <c r="Y31" s="17"/>
      <c r="Z31" s="17"/>
      <c r="AA31" s="17"/>
      <c r="AB31" s="17"/>
      <c r="AC31" s="17"/>
    </row>
    <row r="32" spans="1:29" ht="29.25" customHeight="1" thickBot="1">
      <c r="A32" s="3"/>
      <c r="B32" s="276" t="s">
        <v>28</v>
      </c>
      <c r="C32" s="277"/>
      <c r="D32" s="278">
        <f>SUM(D30:E31)</f>
        <v>4971</v>
      </c>
      <c r="E32" s="279"/>
      <c r="F32" s="278">
        <f t="shared" ref="F32" si="0">SUM(F30:G31)</f>
        <v>5004</v>
      </c>
      <c r="G32" s="279"/>
      <c r="H32" s="278">
        <f t="shared" ref="H32" si="1">SUM(H30:I31)</f>
        <v>5035</v>
      </c>
      <c r="I32" s="279"/>
      <c r="J32" s="278">
        <f t="shared" ref="J32" si="2">SUM(J30:K31)</f>
        <v>4844</v>
      </c>
      <c r="K32" s="279"/>
      <c r="L32" s="278">
        <f t="shared" ref="L32" si="3">SUM(L30:M31)</f>
        <v>4925</v>
      </c>
      <c r="M32" s="279"/>
      <c r="Y32" s="17"/>
      <c r="Z32" s="17"/>
      <c r="AA32" s="17"/>
      <c r="AB32" s="17"/>
      <c r="AC32" s="17"/>
    </row>
    <row r="33" spans="1:29" ht="29.25" customHeight="1" thickBot="1">
      <c r="A33" s="3"/>
      <c r="B33" s="270" t="s">
        <v>29</v>
      </c>
      <c r="C33" s="271"/>
      <c r="D33" s="272">
        <v>2809</v>
      </c>
      <c r="E33" s="273"/>
      <c r="F33" s="272">
        <v>2866</v>
      </c>
      <c r="G33" s="273"/>
      <c r="H33" s="272">
        <v>2905</v>
      </c>
      <c r="I33" s="273"/>
      <c r="J33" s="272">
        <v>2796</v>
      </c>
      <c r="K33" s="273"/>
      <c r="L33" s="274">
        <v>2907</v>
      </c>
      <c r="M33" s="275"/>
      <c r="Y33" s="17"/>
      <c r="Z33" s="17"/>
      <c r="AA33" s="17"/>
      <c r="AB33" s="17"/>
      <c r="AC33" s="17"/>
    </row>
    <row r="34" spans="1:29" ht="6.75" customHeight="1">
      <c r="A34" s="3"/>
      <c r="B34" s="3"/>
      <c r="C34" s="18"/>
      <c r="D34" s="19"/>
      <c r="E34" s="20"/>
      <c r="F34" s="19"/>
      <c r="G34" s="20"/>
      <c r="H34" s="21"/>
      <c r="I34" s="21"/>
      <c r="J34" s="21"/>
      <c r="K34" s="21"/>
      <c r="L34" s="22"/>
      <c r="M34" s="22"/>
      <c r="Y34" s="17"/>
      <c r="Z34" s="17"/>
      <c r="AA34" s="17"/>
      <c r="AB34" s="17"/>
      <c r="AC34" s="17"/>
    </row>
    <row r="35" spans="1:29" ht="29.25" customHeight="1" thickBot="1">
      <c r="B35" s="263" t="s">
        <v>30</v>
      </c>
      <c r="C35" s="263"/>
      <c r="D35" s="264"/>
      <c r="E35" s="264"/>
      <c r="F35" s="264"/>
      <c r="G35" s="264"/>
      <c r="H35" s="84" t="s">
        <v>3</v>
      </c>
      <c r="I35" s="84"/>
      <c r="J35" s="23" t="s">
        <v>4</v>
      </c>
      <c r="K35" s="21"/>
      <c r="L35" s="21"/>
      <c r="M35" s="21"/>
      <c r="P35" s="24"/>
      <c r="Q35" s="24"/>
      <c r="R35" s="16"/>
      <c r="S35" s="16"/>
      <c r="T35" s="16"/>
      <c r="Y35" s="17"/>
      <c r="Z35" s="17"/>
      <c r="AA35" s="17"/>
      <c r="AB35" s="17"/>
      <c r="AC35" s="17"/>
    </row>
    <row r="36" spans="1:29" ht="33" customHeight="1">
      <c r="B36" s="265" t="s">
        <v>20</v>
      </c>
      <c r="C36" s="266"/>
      <c r="D36" s="267" t="s">
        <v>21</v>
      </c>
      <c r="E36" s="260"/>
      <c r="F36" s="268" t="s">
        <v>31</v>
      </c>
      <c r="G36" s="269"/>
      <c r="H36" s="257" t="s">
        <v>22</v>
      </c>
      <c r="I36" s="258"/>
      <c r="J36" s="255" t="s">
        <v>31</v>
      </c>
      <c r="K36" s="256"/>
      <c r="L36" s="257" t="s">
        <v>23</v>
      </c>
      <c r="M36" s="258"/>
      <c r="N36" s="255" t="s">
        <v>31</v>
      </c>
      <c r="O36" s="256"/>
      <c r="P36" s="259" t="s">
        <v>24</v>
      </c>
      <c r="Q36" s="260"/>
      <c r="R36" s="261" t="s">
        <v>31</v>
      </c>
      <c r="S36" s="252"/>
      <c r="T36" s="262" t="s">
        <v>25</v>
      </c>
      <c r="U36" s="260"/>
      <c r="V36" s="251" t="s">
        <v>31</v>
      </c>
      <c r="W36" s="252"/>
      <c r="Y36" s="17"/>
      <c r="Z36" s="17"/>
      <c r="AA36" s="17"/>
      <c r="AB36" s="17"/>
      <c r="AC36" s="17"/>
    </row>
    <row r="37" spans="1:29" ht="26.25" customHeight="1">
      <c r="B37" s="253" t="s">
        <v>32</v>
      </c>
      <c r="C37" s="254"/>
      <c r="D37" s="249">
        <v>582</v>
      </c>
      <c r="E37" s="250"/>
      <c r="F37" s="243">
        <f>D37/D$40</f>
        <v>0.11707905853952927</v>
      </c>
      <c r="G37" s="244"/>
      <c r="H37" s="249">
        <v>589</v>
      </c>
      <c r="I37" s="250"/>
      <c r="J37" s="243">
        <f>H37/H$40</f>
        <v>0.11770583533173461</v>
      </c>
      <c r="K37" s="244"/>
      <c r="L37" s="241">
        <v>583</v>
      </c>
      <c r="M37" s="242"/>
      <c r="N37" s="243">
        <f>L37/L$40</f>
        <v>0.11578947368421053</v>
      </c>
      <c r="O37" s="244"/>
      <c r="P37" s="241">
        <v>531</v>
      </c>
      <c r="Q37" s="242"/>
      <c r="R37" s="243">
        <f>P37/P$40</f>
        <v>0.10962014863748967</v>
      </c>
      <c r="S37" s="244"/>
      <c r="T37" s="241">
        <v>527</v>
      </c>
      <c r="U37" s="242"/>
      <c r="V37" s="243">
        <f>T37/T$40</f>
        <v>0.10700507614213198</v>
      </c>
      <c r="W37" s="244"/>
    </row>
    <row r="38" spans="1:29" ht="26.25" customHeight="1">
      <c r="B38" s="247" t="s">
        <v>33</v>
      </c>
      <c r="C38" s="248"/>
      <c r="D38" s="249">
        <v>3199</v>
      </c>
      <c r="E38" s="250"/>
      <c r="F38" s="243">
        <f t="shared" ref="F38:F39" si="4">D38/D$40</f>
        <v>0.64353248843291089</v>
      </c>
      <c r="G38" s="244"/>
      <c r="H38" s="249">
        <v>3217</v>
      </c>
      <c r="I38" s="250"/>
      <c r="J38" s="243">
        <f t="shared" ref="J38:J39" si="5">H38/H$40</f>
        <v>0.64288569144684249</v>
      </c>
      <c r="K38" s="244"/>
      <c r="L38" s="241">
        <v>3256</v>
      </c>
      <c r="M38" s="242"/>
      <c r="N38" s="243">
        <f t="shared" ref="N38:N39" si="6">L38/L$40</f>
        <v>0.64667328699106252</v>
      </c>
      <c r="O38" s="244"/>
      <c r="P38" s="241">
        <v>3120</v>
      </c>
      <c r="Q38" s="242"/>
      <c r="R38" s="243">
        <f t="shared" ref="R38:R39" si="7">P38/P$40</f>
        <v>0.64409578860445915</v>
      </c>
      <c r="S38" s="244"/>
      <c r="T38" s="241">
        <v>3184</v>
      </c>
      <c r="U38" s="242"/>
      <c r="V38" s="243">
        <f t="shared" ref="V38:V39" si="8">T38/T$40</f>
        <v>0.64649746192893398</v>
      </c>
      <c r="W38" s="244"/>
    </row>
    <row r="39" spans="1:29" ht="26.25" customHeight="1">
      <c r="B39" s="247" t="s">
        <v>34</v>
      </c>
      <c r="C39" s="248"/>
      <c r="D39" s="249">
        <v>1190</v>
      </c>
      <c r="E39" s="250"/>
      <c r="F39" s="243">
        <f t="shared" si="4"/>
        <v>0.23938845302755984</v>
      </c>
      <c r="G39" s="244"/>
      <c r="H39" s="249">
        <v>1198</v>
      </c>
      <c r="I39" s="250"/>
      <c r="J39" s="243">
        <f t="shared" si="5"/>
        <v>0.23940847322142286</v>
      </c>
      <c r="K39" s="244"/>
      <c r="L39" s="241">
        <v>1196</v>
      </c>
      <c r="M39" s="242"/>
      <c r="N39" s="243">
        <f t="shared" si="6"/>
        <v>0.23753723932472692</v>
      </c>
      <c r="O39" s="244"/>
      <c r="P39" s="241">
        <v>1193</v>
      </c>
      <c r="Q39" s="242"/>
      <c r="R39" s="243">
        <f t="shared" si="7"/>
        <v>0.2462840627580512</v>
      </c>
      <c r="S39" s="244"/>
      <c r="T39" s="241">
        <v>1214</v>
      </c>
      <c r="U39" s="242"/>
      <c r="V39" s="243">
        <f t="shared" si="8"/>
        <v>0.24649746192893401</v>
      </c>
      <c r="W39" s="244"/>
    </row>
    <row r="40" spans="1:29" ht="26.25" customHeight="1" thickBot="1">
      <c r="B40" s="245" t="s">
        <v>35</v>
      </c>
      <c r="C40" s="246"/>
      <c r="D40" s="236">
        <f>SUM(D37:E39)</f>
        <v>4971</v>
      </c>
      <c r="E40" s="237"/>
      <c r="F40" s="238"/>
      <c r="G40" s="239"/>
      <c r="H40" s="236">
        <f>SUM(H37:I39)</f>
        <v>5004</v>
      </c>
      <c r="I40" s="237"/>
      <c r="J40" s="234"/>
      <c r="K40" s="235"/>
      <c r="L40" s="236">
        <f>SUM(L37:M39)</f>
        <v>5035</v>
      </c>
      <c r="M40" s="237"/>
      <c r="N40" s="234"/>
      <c r="O40" s="235"/>
      <c r="P40" s="236">
        <f>SUM(P37:Q39)</f>
        <v>4844</v>
      </c>
      <c r="Q40" s="237"/>
      <c r="R40" s="238"/>
      <c r="S40" s="239"/>
      <c r="T40" s="236">
        <f>SUM(T37:U39)</f>
        <v>4925</v>
      </c>
      <c r="U40" s="237"/>
      <c r="V40" s="238"/>
      <c r="W40" s="239"/>
    </row>
    <row r="41" spans="1:29" ht="29.25" customHeight="1"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"/>
      <c r="Q41" s="24"/>
      <c r="R41" s="16"/>
      <c r="S41" s="16"/>
      <c r="T41" s="16"/>
    </row>
    <row r="42" spans="1:29" ht="52.5" customHeight="1">
      <c r="A42" s="3"/>
      <c r="B42" s="3"/>
      <c r="C42" s="18"/>
      <c r="D42" s="3"/>
      <c r="E42" s="3"/>
      <c r="F42" s="3"/>
      <c r="G42" s="3"/>
      <c r="H42" s="25"/>
      <c r="I42" s="26"/>
      <c r="J42" s="3"/>
      <c r="K42" s="15"/>
      <c r="L42" s="15"/>
      <c r="M42" s="27"/>
      <c r="N42" s="27"/>
      <c r="O42" s="24"/>
      <c r="P42" s="24"/>
      <c r="Q42" s="16"/>
      <c r="R42" s="16"/>
      <c r="S42" s="16"/>
    </row>
    <row r="43" spans="1:29" ht="52.5" customHeight="1">
      <c r="A43" s="3"/>
      <c r="B43" s="3"/>
      <c r="C43" s="18"/>
      <c r="D43" s="3"/>
      <c r="E43" s="3"/>
      <c r="F43" s="3"/>
      <c r="G43" s="3"/>
      <c r="H43" s="25"/>
      <c r="I43" s="26"/>
      <c r="J43" s="3"/>
      <c r="K43" s="15"/>
      <c r="L43" s="15"/>
      <c r="M43" s="27"/>
      <c r="N43" s="27"/>
      <c r="O43" s="24"/>
      <c r="P43" s="24"/>
      <c r="Q43" s="16"/>
      <c r="R43" s="16"/>
      <c r="S43" s="16"/>
    </row>
    <row r="44" spans="1:29" ht="52.5" customHeight="1">
      <c r="A44" s="3"/>
      <c r="B44" s="3"/>
      <c r="C44" s="18"/>
      <c r="D44" s="3"/>
      <c r="E44" s="3"/>
      <c r="F44" s="3"/>
      <c r="G44" s="3"/>
      <c r="H44" s="25"/>
      <c r="I44" s="26"/>
      <c r="J44" s="3"/>
      <c r="K44" s="15"/>
      <c r="L44" s="15"/>
      <c r="M44" s="27"/>
      <c r="N44" s="27"/>
      <c r="O44" s="24"/>
      <c r="P44" s="24"/>
      <c r="Q44" s="16"/>
      <c r="R44" s="16"/>
      <c r="S44" s="16"/>
    </row>
    <row r="45" spans="1:29" ht="52.5" customHeight="1">
      <c r="A45" s="3"/>
      <c r="B45" s="3"/>
      <c r="C45" s="18"/>
      <c r="D45" s="3"/>
      <c r="E45" s="3"/>
      <c r="F45" s="3"/>
      <c r="G45" s="3"/>
      <c r="H45" s="25"/>
      <c r="I45" s="26"/>
      <c r="J45" s="3"/>
      <c r="K45" s="15"/>
      <c r="L45" s="15"/>
      <c r="M45" s="27"/>
      <c r="N45" s="27"/>
      <c r="O45" s="24"/>
      <c r="P45" s="24"/>
      <c r="Q45" s="16"/>
      <c r="R45" s="16"/>
      <c r="S45" s="16"/>
    </row>
    <row r="46" spans="1:29" ht="52.5" customHeight="1">
      <c r="A46" s="3"/>
      <c r="B46" s="3"/>
      <c r="C46" s="18"/>
      <c r="D46" s="3"/>
      <c r="E46" s="3"/>
      <c r="F46" s="3"/>
      <c r="G46" s="3"/>
      <c r="H46" s="25"/>
      <c r="I46" s="26"/>
      <c r="J46" s="3"/>
      <c r="K46" s="15"/>
      <c r="L46" s="15"/>
      <c r="M46" s="27"/>
      <c r="N46" s="27"/>
      <c r="O46" s="24"/>
      <c r="P46" s="24"/>
      <c r="Q46" s="16"/>
      <c r="R46" s="16"/>
      <c r="S46" s="16"/>
    </row>
    <row r="47" spans="1:29" ht="29.25" customHeight="1">
      <c r="A47" s="3"/>
      <c r="B47" s="3"/>
      <c r="C47" s="18"/>
      <c r="D47" s="3"/>
      <c r="E47" s="3"/>
      <c r="F47" s="3"/>
      <c r="G47" s="3"/>
      <c r="H47" s="25"/>
      <c r="I47" s="26"/>
      <c r="J47" s="3"/>
      <c r="K47" s="15"/>
      <c r="L47" s="15"/>
      <c r="M47" s="27"/>
      <c r="N47" s="27"/>
      <c r="O47" s="24"/>
      <c r="P47" s="24"/>
      <c r="Q47" s="16"/>
      <c r="R47" s="16"/>
      <c r="S47" s="16"/>
    </row>
    <row r="48" spans="1:29" ht="29.25" customHeight="1">
      <c r="A48" s="11">
        <v>2</v>
      </c>
      <c r="B48" s="124" t="s">
        <v>36</v>
      </c>
      <c r="C48" s="125"/>
      <c r="D48" s="125"/>
      <c r="E48" s="126"/>
      <c r="F48" s="126"/>
      <c r="G48" s="12"/>
      <c r="H48" s="12"/>
      <c r="I48" s="12"/>
      <c r="J48" s="12"/>
      <c r="K48" s="12"/>
      <c r="L48" s="28"/>
      <c r="M48" s="28"/>
      <c r="N48" s="28"/>
      <c r="O48" s="28"/>
      <c r="P48" s="28"/>
      <c r="Q48" s="28"/>
      <c r="R48" s="29"/>
      <c r="S48" s="30"/>
      <c r="T48" s="29"/>
      <c r="U48" s="30"/>
      <c r="V48" s="30"/>
      <c r="W48" s="13"/>
      <c r="X48" s="13"/>
    </row>
    <row r="49" spans="1:24" ht="21" customHeight="1">
      <c r="A49" s="31"/>
      <c r="B49" s="32"/>
      <c r="C49" s="33"/>
      <c r="D49" s="33"/>
      <c r="E49" s="34"/>
      <c r="F49" s="34"/>
      <c r="G49" s="3"/>
      <c r="H49" s="3"/>
      <c r="I49" s="3"/>
      <c r="J49" s="3"/>
      <c r="K49" s="3"/>
      <c r="L49" s="5"/>
      <c r="M49" s="5"/>
      <c r="N49" s="5"/>
      <c r="O49" s="5"/>
      <c r="P49" s="5"/>
      <c r="Q49" s="5"/>
      <c r="R49" s="6"/>
      <c r="S49" s="7"/>
      <c r="T49" s="6"/>
      <c r="U49" s="7"/>
      <c r="V49" s="7"/>
    </row>
    <row r="50" spans="1:24" ht="24.75" customHeight="1">
      <c r="A50" s="31"/>
      <c r="B50" s="229" t="s">
        <v>37</v>
      </c>
      <c r="C50" s="229"/>
      <c r="D50" s="229"/>
      <c r="E50" s="35"/>
      <c r="F50" s="35"/>
      <c r="G50" s="36"/>
      <c r="H50" s="36"/>
      <c r="I50" s="8"/>
      <c r="J50" s="3"/>
      <c r="K50" s="3"/>
      <c r="L50" s="5"/>
      <c r="M50" s="5"/>
      <c r="N50" s="5"/>
      <c r="O50" s="5"/>
      <c r="P50" s="5"/>
      <c r="Q50" s="5"/>
      <c r="R50" s="6"/>
      <c r="S50" s="7"/>
      <c r="T50" s="6"/>
      <c r="U50" s="7"/>
      <c r="V50" s="7"/>
    </row>
    <row r="51" spans="1:24" ht="29.25" customHeight="1">
      <c r="A51" s="37"/>
      <c r="B51" s="230" t="s">
        <v>38</v>
      </c>
      <c r="C51" s="230"/>
      <c r="D51" s="230" t="s">
        <v>39</v>
      </c>
      <c r="E51" s="231"/>
      <c r="F51" s="231"/>
      <c r="G51" s="231"/>
      <c r="H51" s="231"/>
      <c r="I51" s="231"/>
      <c r="J51" s="231" t="s">
        <v>40</v>
      </c>
      <c r="K51" s="231"/>
      <c r="L51" s="232">
        <v>17201</v>
      </c>
      <c r="M51" s="233"/>
      <c r="N51" s="233"/>
      <c r="O51" s="233"/>
      <c r="P51" s="233"/>
      <c r="Q51" s="233"/>
      <c r="R51" s="221"/>
      <c r="S51" s="222"/>
      <c r="T51" s="223"/>
      <c r="U51" s="223"/>
      <c r="V51" s="223"/>
      <c r="W51" s="223"/>
      <c r="X51" s="223"/>
    </row>
    <row r="52" spans="1:24" ht="22.5" customHeight="1">
      <c r="A52" s="3"/>
      <c r="B52" s="3"/>
      <c r="C52" s="18"/>
      <c r="D52" s="3"/>
      <c r="E52" s="3"/>
      <c r="I52" s="26"/>
      <c r="J52" s="3"/>
      <c r="K52" s="15"/>
      <c r="L52" s="15"/>
      <c r="M52" s="27"/>
      <c r="N52" s="27"/>
      <c r="O52" s="24"/>
      <c r="P52" s="24"/>
      <c r="Q52" s="16"/>
      <c r="R52" s="16"/>
      <c r="S52" s="16"/>
    </row>
    <row r="53" spans="1:24" ht="29.25" customHeight="1" thickBot="1">
      <c r="B53" s="224" t="s">
        <v>41</v>
      </c>
      <c r="C53" s="224"/>
      <c r="D53" s="224"/>
      <c r="E53" s="224"/>
      <c r="F53" s="84" t="s">
        <v>3</v>
      </c>
      <c r="G53" s="84"/>
      <c r="H53" s="8" t="s">
        <v>4</v>
      </c>
      <c r="I53" s="38"/>
      <c r="J53" s="3"/>
    </row>
    <row r="54" spans="1:24" ht="42" customHeight="1">
      <c r="B54" s="39" t="s">
        <v>20</v>
      </c>
      <c r="C54" s="225" t="s">
        <v>42</v>
      </c>
      <c r="D54" s="226"/>
      <c r="E54" s="227" t="s">
        <v>43</v>
      </c>
      <c r="F54" s="226"/>
      <c r="G54" s="227" t="s">
        <v>44</v>
      </c>
      <c r="H54" s="226"/>
      <c r="I54" s="228" t="s">
        <v>45</v>
      </c>
      <c r="J54" s="228"/>
      <c r="K54" s="228" t="s">
        <v>46</v>
      </c>
      <c r="L54" s="228"/>
      <c r="M54" s="228" t="s">
        <v>47</v>
      </c>
      <c r="N54" s="227"/>
      <c r="O54" s="217" t="s">
        <v>48</v>
      </c>
      <c r="P54" s="218"/>
      <c r="Q54" s="219" t="s">
        <v>35</v>
      </c>
      <c r="R54" s="220"/>
    </row>
    <row r="55" spans="1:24" ht="39" customHeight="1">
      <c r="A55" s="40"/>
      <c r="B55" s="41" t="s">
        <v>21</v>
      </c>
      <c r="C55" s="214">
        <v>32</v>
      </c>
      <c r="D55" s="215"/>
      <c r="E55" s="214">
        <v>44</v>
      </c>
      <c r="F55" s="215"/>
      <c r="G55" s="214">
        <v>36</v>
      </c>
      <c r="H55" s="215"/>
      <c r="I55" s="214">
        <v>31</v>
      </c>
      <c r="J55" s="215"/>
      <c r="K55" s="216">
        <v>49</v>
      </c>
      <c r="L55" s="216"/>
      <c r="M55" s="214">
        <v>29</v>
      </c>
      <c r="N55" s="215"/>
      <c r="O55" s="210">
        <v>13</v>
      </c>
      <c r="P55" s="211"/>
      <c r="Q55" s="212">
        <f t="shared" ref="Q55:Q58" si="9">SUM(C55+E55+G55+I55+K55+M55)</f>
        <v>221</v>
      </c>
      <c r="R55" s="213"/>
    </row>
    <row r="56" spans="1:24" ht="39" customHeight="1">
      <c r="A56" s="40"/>
      <c r="B56" s="42" t="s">
        <v>22</v>
      </c>
      <c r="C56" s="214">
        <v>45</v>
      </c>
      <c r="D56" s="215"/>
      <c r="E56" s="214">
        <v>34</v>
      </c>
      <c r="F56" s="215"/>
      <c r="G56" s="214">
        <v>39</v>
      </c>
      <c r="H56" s="215"/>
      <c r="I56" s="214">
        <v>32</v>
      </c>
      <c r="J56" s="215"/>
      <c r="K56" s="216">
        <v>34</v>
      </c>
      <c r="L56" s="216"/>
      <c r="M56" s="216">
        <v>46</v>
      </c>
      <c r="N56" s="216"/>
      <c r="O56" s="210">
        <v>12</v>
      </c>
      <c r="P56" s="211"/>
      <c r="Q56" s="212">
        <f t="shared" si="9"/>
        <v>230</v>
      </c>
      <c r="R56" s="213"/>
    </row>
    <row r="57" spans="1:24" ht="39" customHeight="1">
      <c r="A57" s="40"/>
      <c r="B57" s="43" t="s">
        <v>23</v>
      </c>
      <c r="C57" s="214">
        <v>30</v>
      </c>
      <c r="D57" s="215"/>
      <c r="E57" s="214">
        <v>45</v>
      </c>
      <c r="F57" s="215"/>
      <c r="G57" s="214">
        <v>35</v>
      </c>
      <c r="H57" s="215"/>
      <c r="I57" s="214">
        <v>35</v>
      </c>
      <c r="J57" s="215"/>
      <c r="K57" s="214">
        <v>34</v>
      </c>
      <c r="L57" s="215"/>
      <c r="M57" s="216">
        <v>33</v>
      </c>
      <c r="N57" s="216"/>
      <c r="O57" s="210">
        <v>7</v>
      </c>
      <c r="P57" s="211"/>
      <c r="Q57" s="212">
        <f t="shared" si="9"/>
        <v>212</v>
      </c>
      <c r="R57" s="213"/>
    </row>
    <row r="58" spans="1:24" ht="39" customHeight="1">
      <c r="A58" s="40"/>
      <c r="B58" s="41" t="s">
        <v>24</v>
      </c>
      <c r="C58" s="207">
        <v>33</v>
      </c>
      <c r="D58" s="208"/>
      <c r="E58" s="207">
        <v>26</v>
      </c>
      <c r="F58" s="208"/>
      <c r="G58" s="207">
        <v>45</v>
      </c>
      <c r="H58" s="208"/>
      <c r="I58" s="207">
        <v>33</v>
      </c>
      <c r="J58" s="208"/>
      <c r="K58" s="209">
        <v>35</v>
      </c>
      <c r="L58" s="209"/>
      <c r="M58" s="209">
        <v>33</v>
      </c>
      <c r="N58" s="209"/>
      <c r="O58" s="196">
        <v>8</v>
      </c>
      <c r="P58" s="197"/>
      <c r="Q58" s="198">
        <f t="shared" si="9"/>
        <v>205</v>
      </c>
      <c r="R58" s="199"/>
    </row>
    <row r="59" spans="1:24" ht="39" customHeight="1" thickBot="1">
      <c r="A59" s="40"/>
      <c r="B59" s="44" t="s">
        <v>25</v>
      </c>
      <c r="C59" s="200">
        <v>37</v>
      </c>
      <c r="D59" s="201"/>
      <c r="E59" s="200">
        <v>32</v>
      </c>
      <c r="F59" s="201"/>
      <c r="G59" s="200">
        <v>29</v>
      </c>
      <c r="H59" s="201"/>
      <c r="I59" s="200">
        <v>48</v>
      </c>
      <c r="J59" s="201"/>
      <c r="K59" s="200">
        <v>34</v>
      </c>
      <c r="L59" s="201"/>
      <c r="M59" s="202">
        <v>36</v>
      </c>
      <c r="N59" s="202"/>
      <c r="O59" s="203">
        <v>11</v>
      </c>
      <c r="P59" s="204"/>
      <c r="Q59" s="205">
        <f t="shared" ref="Q59" si="10">SUM(C59+E59+G59+I59+K59+M59)</f>
        <v>216</v>
      </c>
      <c r="R59" s="206"/>
    </row>
    <row r="60" spans="1:24" ht="23.25" customHeight="1">
      <c r="B60" s="45"/>
      <c r="C60" s="45"/>
      <c r="D60" s="45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7"/>
      <c r="R60" s="47"/>
      <c r="S60" s="47"/>
      <c r="T60" s="46"/>
      <c r="U60" s="46"/>
      <c r="V60" s="46"/>
    </row>
    <row r="61" spans="1:24" ht="28.5" customHeight="1">
      <c r="B61" s="194" t="s">
        <v>49</v>
      </c>
      <c r="C61" s="129"/>
      <c r="D61" s="129"/>
      <c r="E61" s="129"/>
      <c r="F61" s="129"/>
      <c r="G61" s="129"/>
      <c r="H61" s="84" t="s">
        <v>3</v>
      </c>
      <c r="I61" s="84"/>
      <c r="J61" s="8" t="s">
        <v>4</v>
      </c>
    </row>
    <row r="62" spans="1:24" ht="24.75" customHeight="1">
      <c r="B62" s="195" t="s">
        <v>50</v>
      </c>
      <c r="C62" s="195"/>
      <c r="D62" s="195"/>
      <c r="E62" s="195"/>
      <c r="F62" s="195" t="s">
        <v>51</v>
      </c>
      <c r="G62" s="195"/>
      <c r="H62" s="195"/>
      <c r="I62" s="195"/>
      <c r="J62" s="195"/>
      <c r="K62" s="195"/>
      <c r="L62" s="195"/>
      <c r="M62" s="195" t="s">
        <v>52</v>
      </c>
      <c r="N62" s="195"/>
      <c r="O62" s="195"/>
      <c r="P62" s="195" t="s">
        <v>53</v>
      </c>
      <c r="Q62" s="195"/>
    </row>
    <row r="63" spans="1:24" ht="24.75" customHeight="1">
      <c r="B63" s="192" t="s">
        <v>54</v>
      </c>
      <c r="C63" s="192"/>
      <c r="D63" s="192"/>
      <c r="E63" s="192"/>
      <c r="F63" s="192" t="s">
        <v>55</v>
      </c>
      <c r="G63" s="192"/>
      <c r="H63" s="192"/>
      <c r="I63" s="192"/>
      <c r="J63" s="192"/>
      <c r="K63" s="192"/>
      <c r="L63" s="192"/>
      <c r="M63" s="193">
        <v>150</v>
      </c>
      <c r="N63" s="193"/>
      <c r="O63" s="193"/>
      <c r="P63" s="193" t="s">
        <v>56</v>
      </c>
      <c r="Q63" s="193"/>
    </row>
    <row r="64" spans="1:24" ht="24.75" customHeight="1">
      <c r="B64" s="192" t="s">
        <v>57</v>
      </c>
      <c r="C64" s="192"/>
      <c r="D64" s="192"/>
      <c r="E64" s="192"/>
      <c r="F64" s="192" t="s">
        <v>58</v>
      </c>
      <c r="G64" s="192"/>
      <c r="H64" s="192"/>
      <c r="I64" s="192"/>
      <c r="J64" s="192"/>
      <c r="K64" s="192"/>
      <c r="L64" s="192"/>
      <c r="M64" s="193">
        <v>250</v>
      </c>
      <c r="N64" s="193"/>
      <c r="O64" s="193"/>
      <c r="P64" s="193" t="s">
        <v>59</v>
      </c>
      <c r="Q64" s="193"/>
    </row>
    <row r="65" spans="1:31" ht="22.5" customHeight="1"/>
    <row r="66" spans="1:31" ht="29.25" customHeight="1">
      <c r="A66" s="11">
        <v>3</v>
      </c>
      <c r="B66" s="124" t="s">
        <v>60</v>
      </c>
      <c r="C66" s="125"/>
      <c r="D66" s="125"/>
      <c r="E66" s="126"/>
      <c r="F66" s="126"/>
      <c r="G66" s="12"/>
      <c r="H66" s="12"/>
      <c r="I66" s="12"/>
      <c r="J66" s="12"/>
      <c r="K66" s="12"/>
      <c r="L66" s="28"/>
      <c r="M66" s="28"/>
      <c r="N66" s="28"/>
      <c r="O66" s="28"/>
      <c r="P66" s="28"/>
      <c r="Q66" s="28"/>
      <c r="R66" s="29"/>
      <c r="S66" s="30"/>
      <c r="T66" s="29"/>
      <c r="U66" s="30"/>
      <c r="V66" s="30"/>
      <c r="W66" s="13"/>
      <c r="X66" s="13"/>
    </row>
    <row r="67" spans="1:31" ht="33.5" customHeight="1">
      <c r="A67" s="31"/>
      <c r="B67" s="48"/>
      <c r="C67" s="49"/>
      <c r="D67" s="49"/>
      <c r="E67" s="50"/>
      <c r="F67" s="50"/>
      <c r="G67" s="3"/>
      <c r="H67" s="3"/>
      <c r="I67" s="3"/>
      <c r="J67" s="3"/>
      <c r="K67" s="3"/>
      <c r="L67" s="5"/>
      <c r="M67" s="5"/>
      <c r="N67" s="5"/>
      <c r="O67" s="5"/>
      <c r="P67" s="5"/>
      <c r="Q67" s="5"/>
      <c r="R67" s="6"/>
      <c r="S67" s="7"/>
      <c r="T67" s="6"/>
      <c r="U67" s="7"/>
    </row>
    <row r="68" spans="1:31" ht="36.75" customHeight="1">
      <c r="B68" s="136" t="s">
        <v>61</v>
      </c>
      <c r="C68" s="137"/>
      <c r="D68" s="137"/>
      <c r="E68" s="137"/>
      <c r="F68" s="187" t="s">
        <v>62</v>
      </c>
      <c r="G68" s="187"/>
      <c r="H68" s="187"/>
      <c r="I68" s="187"/>
      <c r="J68" s="187"/>
      <c r="K68" s="187"/>
      <c r="L68" s="187"/>
      <c r="M68" s="187"/>
      <c r="N68" s="187"/>
      <c r="O68" s="187"/>
      <c r="P68" s="84" t="s">
        <v>3</v>
      </c>
      <c r="Q68" s="84"/>
      <c r="R68" s="8" t="s">
        <v>4</v>
      </c>
      <c r="S68" s="51"/>
      <c r="T68" s="51"/>
      <c r="U68" s="51"/>
    </row>
    <row r="69" spans="1:31" ht="36.75" customHeight="1">
      <c r="B69" s="188" t="s">
        <v>63</v>
      </c>
      <c r="C69" s="189"/>
      <c r="D69" s="189"/>
      <c r="E69" s="189"/>
      <c r="F69" s="189"/>
      <c r="G69" s="189"/>
      <c r="H69" s="189"/>
      <c r="I69" s="190"/>
      <c r="J69" s="191" t="s">
        <v>64</v>
      </c>
      <c r="K69" s="191"/>
      <c r="L69" s="191"/>
      <c r="M69" s="191"/>
      <c r="N69" s="191"/>
      <c r="O69" s="191"/>
      <c r="P69" s="188" t="s">
        <v>65</v>
      </c>
      <c r="Q69" s="190"/>
      <c r="Y69" s="52"/>
      <c r="Z69" s="52"/>
    </row>
    <row r="70" spans="1:31" ht="35.25" customHeight="1">
      <c r="B70" s="180" t="s">
        <v>66</v>
      </c>
      <c r="C70" s="180"/>
      <c r="D70" s="180"/>
      <c r="E70" s="180"/>
      <c r="F70" s="180"/>
      <c r="G70" s="180"/>
      <c r="H70" s="180"/>
      <c r="I70" s="180"/>
      <c r="J70" s="181" t="s">
        <v>67</v>
      </c>
      <c r="K70" s="182"/>
      <c r="L70" s="182"/>
      <c r="M70" s="182"/>
      <c r="N70" s="182"/>
      <c r="O70" s="182"/>
      <c r="P70" s="131">
        <v>186</v>
      </c>
      <c r="Q70" s="131"/>
      <c r="Y70" s="52"/>
      <c r="Z70" s="52"/>
    </row>
    <row r="71" spans="1:31" ht="35.25" customHeight="1">
      <c r="B71" s="183" t="s">
        <v>68</v>
      </c>
      <c r="C71" s="184"/>
      <c r="D71" s="184"/>
      <c r="E71" s="184"/>
      <c r="F71" s="184"/>
      <c r="G71" s="184"/>
      <c r="H71" s="184"/>
      <c r="I71" s="185"/>
      <c r="J71" s="123" t="s">
        <v>69</v>
      </c>
      <c r="K71" s="123"/>
      <c r="L71" s="123"/>
      <c r="M71" s="123"/>
      <c r="N71" s="123"/>
      <c r="O71" s="123"/>
      <c r="P71" s="186">
        <v>85</v>
      </c>
      <c r="Q71" s="186"/>
      <c r="AB71" s="52"/>
      <c r="AC71" s="52"/>
      <c r="AD71" s="52"/>
      <c r="AE71" s="52"/>
    </row>
    <row r="72" spans="1:31" ht="30.75" customHeight="1">
      <c r="B72" s="173"/>
      <c r="C72" s="173"/>
      <c r="D72" s="173"/>
      <c r="E72" s="173"/>
      <c r="F72" s="173"/>
      <c r="G72" s="173"/>
      <c r="H72" s="173"/>
      <c r="I72" s="173"/>
      <c r="J72" s="174" t="s">
        <v>70</v>
      </c>
      <c r="K72" s="174"/>
      <c r="L72" s="174"/>
      <c r="M72" s="174"/>
      <c r="N72" s="174"/>
      <c r="O72" s="174"/>
      <c r="P72" s="175">
        <f>SUM(P70:Q71)</f>
        <v>271</v>
      </c>
      <c r="Q72" s="176"/>
      <c r="X72" s="52"/>
      <c r="AB72" s="52"/>
      <c r="AC72" s="52"/>
      <c r="AD72" s="52"/>
      <c r="AE72" s="52"/>
    </row>
    <row r="73" spans="1:31" ht="29.25" customHeight="1">
      <c r="A73" s="3"/>
      <c r="B73" s="177"/>
      <c r="C73" s="177"/>
      <c r="D73" s="177"/>
      <c r="E73" s="177"/>
      <c r="F73" s="177"/>
      <c r="G73" s="177"/>
      <c r="H73" s="177"/>
      <c r="I73" s="177"/>
      <c r="J73" s="178" t="s">
        <v>71</v>
      </c>
      <c r="K73" s="178"/>
      <c r="L73" s="178"/>
      <c r="M73" s="178"/>
      <c r="N73" s="178"/>
      <c r="O73" s="178"/>
      <c r="P73" s="179">
        <f>SUM(P72)/L33</f>
        <v>9.3223254213966295E-2</v>
      </c>
      <c r="Q73" s="179"/>
      <c r="X73" s="52"/>
      <c r="Y73" s="52"/>
      <c r="Z73" s="52"/>
      <c r="AA73" s="52"/>
      <c r="AB73" s="52"/>
    </row>
    <row r="74" spans="1:31" ht="29.25" customHeight="1">
      <c r="A74" s="3"/>
      <c r="B74" s="53"/>
      <c r="C74" s="53"/>
      <c r="D74" s="53"/>
      <c r="E74" s="53"/>
      <c r="F74" s="53"/>
      <c r="G74" s="53"/>
      <c r="H74" s="53"/>
      <c r="I74" s="53"/>
      <c r="J74" s="54"/>
      <c r="K74" s="54"/>
      <c r="L74" s="54"/>
      <c r="M74" s="54"/>
      <c r="N74" s="54"/>
      <c r="O74" s="54"/>
      <c r="P74" s="55"/>
      <c r="Q74" s="55"/>
      <c r="X74" s="52"/>
      <c r="Y74" s="52"/>
      <c r="Z74" s="52"/>
      <c r="AA74" s="52"/>
      <c r="AB74" s="52"/>
    </row>
    <row r="75" spans="1:31" ht="29.25" customHeight="1">
      <c r="A75" s="3"/>
      <c r="B75" s="121" t="s">
        <v>72</v>
      </c>
      <c r="C75" s="122"/>
      <c r="D75" s="122"/>
      <c r="E75" s="122"/>
      <c r="F75" s="122"/>
      <c r="G75" s="122"/>
      <c r="H75" s="84" t="s">
        <v>3</v>
      </c>
      <c r="I75" s="84"/>
      <c r="J75" s="8" t="s">
        <v>4</v>
      </c>
      <c r="K75" s="54"/>
      <c r="L75" s="54"/>
      <c r="M75" s="54"/>
      <c r="N75" s="54"/>
      <c r="O75" s="54"/>
      <c r="P75" s="55"/>
      <c r="Q75" s="55"/>
      <c r="X75" s="52"/>
      <c r="Y75" s="52"/>
      <c r="Z75" s="52"/>
      <c r="AA75" s="52"/>
      <c r="AB75" s="52"/>
    </row>
    <row r="76" spans="1:31" ht="29.25" customHeight="1">
      <c r="A76" s="3"/>
      <c r="B76" s="85" t="s">
        <v>73</v>
      </c>
      <c r="C76" s="85"/>
      <c r="D76" s="85"/>
      <c r="E76" s="85"/>
      <c r="F76" s="85"/>
      <c r="G76" s="85"/>
      <c r="H76" s="85"/>
      <c r="I76" s="85"/>
      <c r="J76" s="85" t="s">
        <v>74</v>
      </c>
      <c r="K76" s="85"/>
      <c r="L76" s="85"/>
      <c r="M76" s="85"/>
      <c r="N76" s="85"/>
      <c r="O76" s="148" t="s">
        <v>75</v>
      </c>
      <c r="P76" s="148"/>
      <c r="Q76" s="148"/>
      <c r="R76" s="148"/>
      <c r="S76" s="148"/>
      <c r="T76" s="85" t="s">
        <v>76</v>
      </c>
      <c r="U76" s="85"/>
      <c r="V76" s="85"/>
      <c r="X76" s="52"/>
      <c r="Y76" s="52"/>
      <c r="Z76" s="52"/>
      <c r="AA76" s="52"/>
      <c r="AB76" s="52"/>
    </row>
    <row r="77" spans="1:31" ht="29.25" customHeight="1">
      <c r="A77" s="3"/>
      <c r="B77" s="170" t="s">
        <v>56</v>
      </c>
      <c r="C77" s="170"/>
      <c r="D77" s="170"/>
      <c r="E77" s="170"/>
      <c r="F77" s="170"/>
      <c r="G77" s="170"/>
      <c r="H77" s="170"/>
      <c r="I77" s="170"/>
      <c r="J77" s="170" t="s">
        <v>56</v>
      </c>
      <c r="K77" s="131"/>
      <c r="L77" s="131"/>
      <c r="M77" s="131"/>
      <c r="N77" s="131"/>
      <c r="O77" s="171" t="s">
        <v>56</v>
      </c>
      <c r="P77" s="169"/>
      <c r="Q77" s="169"/>
      <c r="R77" s="169"/>
      <c r="S77" s="169"/>
      <c r="T77" s="170" t="s">
        <v>56</v>
      </c>
      <c r="U77" s="170"/>
      <c r="V77" s="170"/>
      <c r="X77" s="52"/>
      <c r="Y77" s="52"/>
      <c r="Z77" s="52"/>
      <c r="AA77" s="52"/>
      <c r="AB77" s="52"/>
    </row>
    <row r="78" spans="1:31" ht="29.25" customHeight="1">
      <c r="A78" s="3"/>
      <c r="B78" s="56"/>
      <c r="C78" s="56"/>
      <c r="D78" s="56"/>
      <c r="E78" s="56"/>
      <c r="F78" s="56"/>
      <c r="G78" s="56"/>
      <c r="H78" s="56"/>
      <c r="I78" s="56"/>
      <c r="J78" s="57"/>
      <c r="K78" s="57"/>
      <c r="L78" s="57"/>
      <c r="M78" s="57"/>
      <c r="N78" s="57"/>
      <c r="O78" s="58"/>
      <c r="P78" s="58"/>
      <c r="Q78" s="58"/>
      <c r="R78" s="58"/>
      <c r="S78" s="58"/>
      <c r="T78" s="56"/>
      <c r="U78" s="56"/>
      <c r="V78" s="56"/>
      <c r="X78" s="52"/>
      <c r="Y78" s="52"/>
      <c r="Z78" s="52"/>
      <c r="AA78" s="52"/>
      <c r="AB78" s="52"/>
    </row>
    <row r="79" spans="1:31" ht="29.25" customHeight="1">
      <c r="A79" s="3"/>
      <c r="B79" s="121" t="s">
        <v>77</v>
      </c>
      <c r="C79" s="122"/>
      <c r="D79" s="122"/>
      <c r="E79" s="122"/>
      <c r="F79" s="122"/>
      <c r="G79" s="122"/>
      <c r="H79" s="122"/>
      <c r="I79" s="122"/>
      <c r="J79" s="172" t="s">
        <v>3</v>
      </c>
      <c r="K79" s="172"/>
      <c r="L79" s="8" t="s">
        <v>4</v>
      </c>
      <c r="M79" s="57"/>
      <c r="N79" s="57"/>
      <c r="O79" s="152" t="s">
        <v>78</v>
      </c>
      <c r="P79" s="152"/>
      <c r="Q79" s="152"/>
      <c r="R79" s="152"/>
      <c r="S79" s="152"/>
      <c r="T79" s="152"/>
      <c r="U79" s="152"/>
      <c r="V79" s="84" t="s">
        <v>3</v>
      </c>
      <c r="W79" s="84"/>
      <c r="X79" s="8" t="s">
        <v>4</v>
      </c>
      <c r="Y79" s="52"/>
      <c r="Z79" s="52"/>
      <c r="AA79" s="52"/>
      <c r="AB79" s="52"/>
    </row>
    <row r="80" spans="1:31" ht="29.25" customHeight="1">
      <c r="A80" s="3"/>
      <c r="B80" s="85" t="s">
        <v>73</v>
      </c>
      <c r="C80" s="85"/>
      <c r="D80" s="85"/>
      <c r="E80" s="85"/>
      <c r="F80" s="85"/>
      <c r="G80" s="85"/>
      <c r="H80" s="85"/>
      <c r="I80" s="85"/>
      <c r="J80" s="57"/>
      <c r="K80" s="57"/>
      <c r="L80" s="57"/>
      <c r="M80" s="57"/>
      <c r="N80" s="57"/>
      <c r="O80" s="161" t="s">
        <v>73</v>
      </c>
      <c r="P80" s="162"/>
      <c r="Q80" s="162"/>
      <c r="R80" s="162"/>
      <c r="S80" s="163"/>
      <c r="T80" s="161" t="s">
        <v>79</v>
      </c>
      <c r="U80" s="162"/>
      <c r="V80" s="162"/>
      <c r="W80" s="162"/>
      <c r="X80" s="163"/>
      <c r="Y80" s="52"/>
      <c r="Z80" s="52"/>
      <c r="AA80" s="52"/>
      <c r="AB80" s="52"/>
    </row>
    <row r="81" spans="1:28" ht="29.25" customHeight="1">
      <c r="A81" s="3"/>
      <c r="B81" s="164" t="s">
        <v>80</v>
      </c>
      <c r="C81" s="165"/>
      <c r="D81" s="165"/>
      <c r="E81" s="165"/>
      <c r="F81" s="165"/>
      <c r="G81" s="165"/>
      <c r="H81" s="165"/>
      <c r="I81" s="166"/>
      <c r="J81" s="57"/>
      <c r="K81" s="57"/>
      <c r="L81" s="57"/>
      <c r="M81" s="57"/>
      <c r="N81" s="57"/>
      <c r="O81" s="167" t="s">
        <v>56</v>
      </c>
      <c r="P81" s="168"/>
      <c r="Q81" s="168"/>
      <c r="R81" s="168"/>
      <c r="S81" s="168"/>
      <c r="T81" s="169" t="s">
        <v>56</v>
      </c>
      <c r="U81" s="169"/>
      <c r="V81" s="169"/>
      <c r="W81" s="169"/>
      <c r="X81" s="169"/>
      <c r="Y81" s="52"/>
      <c r="Z81" s="52"/>
      <c r="AA81" s="52"/>
      <c r="AB81" s="52"/>
    </row>
    <row r="82" spans="1:28" ht="29.25" customHeight="1">
      <c r="A82" s="3"/>
      <c r="B82" s="56"/>
      <c r="C82" s="56"/>
      <c r="D82" s="56"/>
      <c r="E82" s="56"/>
      <c r="F82" s="56"/>
      <c r="G82" s="56"/>
      <c r="H82" s="56"/>
      <c r="I82" s="56"/>
      <c r="J82" s="57"/>
      <c r="K82" s="57"/>
      <c r="L82" s="57"/>
      <c r="M82" s="57"/>
      <c r="N82" s="57"/>
    </row>
    <row r="83" spans="1:28" ht="29.25" customHeight="1">
      <c r="A83" s="3"/>
      <c r="B83" s="136" t="s">
        <v>81</v>
      </c>
      <c r="C83" s="137"/>
      <c r="D83" s="137"/>
      <c r="E83" s="137"/>
      <c r="F83" s="137"/>
      <c r="G83" s="84" t="s">
        <v>3</v>
      </c>
      <c r="H83" s="84"/>
      <c r="I83" s="8" t="s">
        <v>4</v>
      </c>
      <c r="J83" s="57"/>
      <c r="K83" s="57"/>
      <c r="L83" s="57"/>
      <c r="M83" s="57"/>
      <c r="N83" s="57"/>
      <c r="O83" s="152" t="s">
        <v>82</v>
      </c>
      <c r="P83" s="152"/>
      <c r="Q83" s="152"/>
      <c r="R83" s="152"/>
      <c r="S83" s="152"/>
      <c r="T83" s="152"/>
      <c r="U83" s="152"/>
      <c r="V83" s="84" t="s">
        <v>3</v>
      </c>
      <c r="W83" s="84"/>
      <c r="X83" s="8" t="s">
        <v>4</v>
      </c>
    </row>
    <row r="84" spans="1:28" ht="29.25" customHeight="1">
      <c r="A84" s="3"/>
      <c r="B84" s="85" t="s">
        <v>73</v>
      </c>
      <c r="C84" s="85"/>
      <c r="D84" s="85"/>
      <c r="E84" s="85"/>
      <c r="F84" s="85"/>
      <c r="G84" s="85"/>
      <c r="H84" s="85" t="s">
        <v>83</v>
      </c>
      <c r="I84" s="85"/>
      <c r="J84" s="85"/>
      <c r="K84" s="85"/>
      <c r="L84" s="85"/>
      <c r="M84" s="85"/>
      <c r="N84" s="57"/>
      <c r="O84" s="148" t="s">
        <v>73</v>
      </c>
      <c r="P84" s="148"/>
      <c r="Q84" s="148"/>
      <c r="R84" s="148"/>
      <c r="S84" s="148"/>
      <c r="T84" s="148" t="s">
        <v>83</v>
      </c>
      <c r="U84" s="148"/>
      <c r="V84" s="148"/>
      <c r="W84" s="148"/>
      <c r="X84" s="148"/>
    </row>
    <row r="85" spans="1:28" ht="29.25" customHeight="1">
      <c r="A85" s="3"/>
      <c r="B85" s="154" t="s">
        <v>84</v>
      </c>
      <c r="C85" s="155"/>
      <c r="D85" s="155"/>
      <c r="E85" s="155"/>
      <c r="F85" s="155"/>
      <c r="G85" s="156"/>
      <c r="H85" s="157" t="s">
        <v>85</v>
      </c>
      <c r="I85" s="158"/>
      <c r="J85" s="158"/>
      <c r="K85" s="158"/>
      <c r="L85" s="158"/>
      <c r="M85" s="159"/>
      <c r="N85" s="57"/>
      <c r="O85" s="160" t="s">
        <v>86</v>
      </c>
      <c r="P85" s="150"/>
      <c r="Q85" s="150"/>
      <c r="R85" s="150"/>
      <c r="S85" s="150"/>
      <c r="T85" s="150" t="s">
        <v>87</v>
      </c>
      <c r="U85" s="150"/>
      <c r="V85" s="150"/>
      <c r="W85" s="150"/>
      <c r="X85" s="150"/>
    </row>
    <row r="86" spans="1:28" ht="29.25" customHeight="1">
      <c r="A86" s="3"/>
      <c r="B86" s="123" t="s">
        <v>88</v>
      </c>
      <c r="C86" s="123"/>
      <c r="D86" s="123"/>
      <c r="E86" s="123"/>
      <c r="F86" s="123"/>
      <c r="G86" s="123"/>
      <c r="H86" s="138" t="s">
        <v>89</v>
      </c>
      <c r="I86" s="138"/>
      <c r="J86" s="138"/>
      <c r="K86" s="138"/>
      <c r="L86" s="138"/>
      <c r="M86" s="138"/>
      <c r="N86" s="57"/>
      <c r="O86" s="150" t="s">
        <v>90</v>
      </c>
      <c r="P86" s="150"/>
      <c r="Q86" s="150"/>
      <c r="R86" s="150"/>
      <c r="S86" s="150"/>
      <c r="T86" s="150" t="s">
        <v>91</v>
      </c>
      <c r="U86" s="150"/>
      <c r="V86" s="150"/>
      <c r="W86" s="150"/>
      <c r="X86" s="150"/>
    </row>
    <row r="87" spans="1:28" ht="29.25" customHeight="1">
      <c r="A87" s="3"/>
      <c r="B87" s="123" t="s">
        <v>92</v>
      </c>
      <c r="C87" s="123"/>
      <c r="D87" s="123"/>
      <c r="E87" s="123"/>
      <c r="F87" s="123"/>
      <c r="G87" s="123"/>
      <c r="H87" s="138" t="s">
        <v>93</v>
      </c>
      <c r="I87" s="138"/>
      <c r="J87" s="138"/>
      <c r="K87" s="138"/>
      <c r="L87" s="138"/>
      <c r="M87" s="138"/>
      <c r="N87" s="57"/>
      <c r="O87" s="149" t="s">
        <v>94</v>
      </c>
      <c r="P87" s="149"/>
      <c r="Q87" s="149"/>
      <c r="R87" s="149"/>
      <c r="S87" s="149"/>
      <c r="T87" s="150" t="s">
        <v>91</v>
      </c>
      <c r="U87" s="150"/>
      <c r="V87" s="150"/>
      <c r="W87" s="150"/>
      <c r="X87" s="150"/>
    </row>
    <row r="88" spans="1:28" ht="29.25" customHeight="1">
      <c r="A88" s="3"/>
      <c r="B88" s="123" t="s">
        <v>95</v>
      </c>
      <c r="C88" s="123"/>
      <c r="D88" s="123"/>
      <c r="E88" s="123"/>
      <c r="F88" s="123"/>
      <c r="G88" s="123"/>
      <c r="H88" s="138" t="s">
        <v>96</v>
      </c>
      <c r="I88" s="138"/>
      <c r="J88" s="138"/>
      <c r="K88" s="138"/>
      <c r="L88" s="138"/>
      <c r="M88" s="138"/>
      <c r="N88" s="57"/>
      <c r="O88" s="149" t="s">
        <v>97</v>
      </c>
      <c r="P88" s="149"/>
      <c r="Q88" s="149"/>
      <c r="R88" s="149"/>
      <c r="S88" s="149"/>
      <c r="T88" s="150" t="s">
        <v>87</v>
      </c>
      <c r="U88" s="150"/>
      <c r="V88" s="150"/>
      <c r="W88" s="150"/>
      <c r="X88" s="150"/>
    </row>
    <row r="89" spans="1:28" ht="29.25" customHeight="1">
      <c r="A89" s="3"/>
      <c r="B89" s="123" t="s">
        <v>98</v>
      </c>
      <c r="C89" s="123"/>
      <c r="D89" s="123"/>
      <c r="E89" s="123"/>
      <c r="F89" s="123"/>
      <c r="G89" s="123"/>
      <c r="H89" s="138" t="s">
        <v>96</v>
      </c>
      <c r="I89" s="138"/>
      <c r="J89" s="138"/>
      <c r="K89" s="138"/>
      <c r="L89" s="138"/>
      <c r="M89" s="138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</row>
    <row r="90" spans="1:28" ht="29.25" customHeight="1">
      <c r="A90" s="3"/>
      <c r="B90" s="151" t="s">
        <v>99</v>
      </c>
      <c r="C90" s="143"/>
      <c r="D90" s="143"/>
      <c r="E90" s="143"/>
      <c r="F90" s="143"/>
      <c r="G90" s="143"/>
      <c r="H90" s="138" t="s">
        <v>96</v>
      </c>
      <c r="I90" s="138"/>
      <c r="J90" s="138"/>
      <c r="K90" s="138"/>
      <c r="L90" s="138"/>
      <c r="M90" s="138"/>
      <c r="N90" s="57"/>
      <c r="O90" s="152" t="s">
        <v>100</v>
      </c>
      <c r="P90" s="153"/>
      <c r="Q90" s="153"/>
      <c r="R90" s="153"/>
      <c r="S90" s="153"/>
      <c r="T90" s="153"/>
      <c r="U90" s="153"/>
      <c r="V90" s="84" t="s">
        <v>3</v>
      </c>
      <c r="W90" s="84"/>
      <c r="X90" s="8" t="s">
        <v>4</v>
      </c>
    </row>
    <row r="91" spans="1:28" ht="29.25" customHeight="1">
      <c r="A91" s="3"/>
      <c r="B91" s="123" t="s">
        <v>101</v>
      </c>
      <c r="C91" s="123"/>
      <c r="D91" s="123"/>
      <c r="E91" s="123"/>
      <c r="F91" s="123"/>
      <c r="G91" s="123"/>
      <c r="H91" s="138" t="s">
        <v>102</v>
      </c>
      <c r="I91" s="138"/>
      <c r="J91" s="138"/>
      <c r="K91" s="138"/>
      <c r="L91" s="138"/>
      <c r="M91" s="138"/>
      <c r="N91" s="57"/>
      <c r="O91" s="148" t="s">
        <v>73</v>
      </c>
      <c r="P91" s="148"/>
      <c r="Q91" s="148"/>
      <c r="R91" s="148"/>
      <c r="S91" s="148"/>
      <c r="T91" s="148" t="s">
        <v>83</v>
      </c>
      <c r="U91" s="148"/>
      <c r="V91" s="148"/>
      <c r="W91" s="148"/>
      <c r="X91" s="148"/>
    </row>
    <row r="92" spans="1:28" ht="29.25" customHeight="1">
      <c r="A92" s="3"/>
      <c r="B92" s="123" t="s">
        <v>103</v>
      </c>
      <c r="C92" s="123"/>
      <c r="D92" s="123"/>
      <c r="E92" s="123"/>
      <c r="F92" s="123"/>
      <c r="G92" s="123"/>
      <c r="H92" s="138" t="s">
        <v>102</v>
      </c>
      <c r="I92" s="138"/>
      <c r="J92" s="138"/>
      <c r="K92" s="138"/>
      <c r="L92" s="138"/>
      <c r="M92" s="138"/>
      <c r="N92" s="57"/>
      <c r="O92" s="149" t="s">
        <v>104</v>
      </c>
      <c r="P92" s="149"/>
      <c r="Q92" s="149"/>
      <c r="R92" s="149"/>
      <c r="S92" s="149"/>
      <c r="T92" s="150" t="s">
        <v>87</v>
      </c>
      <c r="U92" s="150"/>
      <c r="V92" s="150"/>
      <c r="W92" s="150"/>
      <c r="X92" s="150"/>
    </row>
    <row r="93" spans="1:28" ht="29.25" customHeight="1">
      <c r="A93" s="3"/>
      <c r="B93" s="123" t="s">
        <v>105</v>
      </c>
      <c r="C93" s="123"/>
      <c r="D93" s="123"/>
      <c r="E93" s="123"/>
      <c r="F93" s="123"/>
      <c r="G93" s="123"/>
      <c r="H93" s="138" t="s">
        <v>106</v>
      </c>
      <c r="I93" s="138"/>
      <c r="J93" s="138"/>
      <c r="K93" s="138"/>
      <c r="L93" s="138"/>
      <c r="M93" s="138"/>
      <c r="N93" s="57"/>
    </row>
    <row r="94" spans="1:28" ht="29.25" customHeight="1">
      <c r="A94" s="3"/>
      <c r="B94" s="123" t="s">
        <v>107</v>
      </c>
      <c r="C94" s="123"/>
      <c r="D94" s="123"/>
      <c r="E94" s="123"/>
      <c r="F94" s="123"/>
      <c r="G94" s="123"/>
      <c r="H94" s="138" t="s">
        <v>96</v>
      </c>
      <c r="I94" s="138"/>
      <c r="J94" s="138"/>
      <c r="K94" s="138"/>
      <c r="L94" s="138"/>
      <c r="M94" s="138"/>
      <c r="N94" s="57"/>
      <c r="O94" s="147" t="s">
        <v>108</v>
      </c>
      <c r="P94" s="147"/>
      <c r="Q94" s="147"/>
      <c r="R94" s="147"/>
      <c r="S94" s="84" t="s">
        <v>3</v>
      </c>
      <c r="T94" s="84"/>
      <c r="U94" s="59" t="s">
        <v>4</v>
      </c>
    </row>
    <row r="95" spans="1:28" ht="29.25" customHeight="1">
      <c r="A95" s="3"/>
      <c r="B95" s="123" t="s">
        <v>109</v>
      </c>
      <c r="C95" s="123"/>
      <c r="D95" s="123"/>
      <c r="E95" s="123"/>
      <c r="F95" s="123"/>
      <c r="G95" s="123"/>
      <c r="H95" s="138" t="s">
        <v>93</v>
      </c>
      <c r="I95" s="138"/>
      <c r="J95" s="138"/>
      <c r="K95" s="138"/>
      <c r="L95" s="138"/>
      <c r="M95" s="138"/>
      <c r="N95" s="57"/>
      <c r="O95" s="144" t="s">
        <v>110</v>
      </c>
      <c r="P95" s="145"/>
      <c r="Q95" s="145"/>
      <c r="R95" s="145"/>
      <c r="S95" s="145"/>
      <c r="T95" s="145"/>
      <c r="U95" s="146"/>
    </row>
    <row r="96" spans="1:28" ht="29.25" customHeight="1">
      <c r="A96" s="3"/>
      <c r="B96" s="123" t="s">
        <v>111</v>
      </c>
      <c r="C96" s="123"/>
      <c r="D96" s="123"/>
      <c r="E96" s="123"/>
      <c r="F96" s="123"/>
      <c r="G96" s="123"/>
      <c r="H96" s="138" t="s">
        <v>93</v>
      </c>
      <c r="I96" s="138"/>
      <c r="J96" s="138"/>
      <c r="K96" s="138"/>
      <c r="L96" s="138"/>
      <c r="M96" s="138"/>
      <c r="N96" s="57"/>
      <c r="O96" s="139" t="s">
        <v>68</v>
      </c>
      <c r="P96" s="140"/>
      <c r="Q96" s="140"/>
      <c r="R96" s="140"/>
      <c r="S96" s="140"/>
      <c r="T96" s="140"/>
      <c r="U96" s="141"/>
      <c r="V96" s="57"/>
      <c r="W96" s="57"/>
      <c r="X96" s="57"/>
    </row>
    <row r="97" spans="1:29" ht="29.25" customHeight="1">
      <c r="A97" s="3"/>
      <c r="B97" s="123" t="s">
        <v>112</v>
      </c>
      <c r="C97" s="123"/>
      <c r="D97" s="123"/>
      <c r="E97" s="123"/>
      <c r="F97" s="123"/>
      <c r="G97" s="123"/>
      <c r="H97" s="138" t="s">
        <v>96</v>
      </c>
      <c r="I97" s="138"/>
      <c r="J97" s="138"/>
      <c r="K97" s="138"/>
      <c r="L97" s="138"/>
      <c r="M97" s="138"/>
      <c r="N97" s="57"/>
      <c r="O97" s="139" t="s">
        <v>113</v>
      </c>
      <c r="P97" s="140"/>
      <c r="Q97" s="140"/>
      <c r="R97" s="140"/>
      <c r="S97" s="140"/>
      <c r="T97" s="140"/>
      <c r="U97" s="141"/>
      <c r="V97" s="57"/>
      <c r="W97" s="57"/>
      <c r="X97" s="57"/>
    </row>
    <row r="98" spans="1:29" ht="29.25" customHeight="1">
      <c r="A98" s="3"/>
      <c r="B98" s="142" t="s">
        <v>114</v>
      </c>
      <c r="C98" s="143"/>
      <c r="D98" s="143"/>
      <c r="E98" s="143"/>
      <c r="F98" s="143"/>
      <c r="G98" s="143"/>
      <c r="H98" s="138" t="s">
        <v>93</v>
      </c>
      <c r="I98" s="138"/>
      <c r="J98" s="138"/>
      <c r="K98" s="138"/>
      <c r="L98" s="138"/>
      <c r="M98" s="138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</row>
    <row r="99" spans="1:29" ht="29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54"/>
    </row>
    <row r="100" spans="1:29" ht="28.5" customHeight="1">
      <c r="A100" s="11">
        <v>4</v>
      </c>
      <c r="B100" s="124" t="s">
        <v>115</v>
      </c>
      <c r="C100" s="125"/>
      <c r="D100" s="125"/>
      <c r="E100" s="126"/>
      <c r="F100" s="126"/>
      <c r="G100" s="126"/>
      <c r="H100" s="126"/>
      <c r="I100" s="126"/>
      <c r="J100" s="126"/>
      <c r="K100" s="127"/>
      <c r="L100" s="127"/>
      <c r="M100" s="28"/>
      <c r="N100" s="28"/>
      <c r="O100" s="28"/>
      <c r="P100" s="28"/>
      <c r="Q100" s="28"/>
      <c r="R100" s="29"/>
      <c r="S100" s="30"/>
      <c r="T100" s="29"/>
      <c r="U100" s="30"/>
      <c r="V100" s="30"/>
      <c r="W100" s="13"/>
      <c r="X100" s="13"/>
      <c r="Y100" s="52"/>
      <c r="Z100" s="52"/>
      <c r="AA100" s="52"/>
      <c r="AB100" s="52"/>
      <c r="AC100" s="52"/>
    </row>
    <row r="101" spans="1:29" ht="28" customHeight="1">
      <c r="A101" s="31"/>
      <c r="B101" s="32"/>
      <c r="C101" s="33"/>
      <c r="D101" s="33"/>
      <c r="E101" s="34"/>
      <c r="F101" s="34"/>
      <c r="G101" s="34"/>
      <c r="H101" s="34"/>
      <c r="I101" s="34"/>
      <c r="J101" s="34"/>
      <c r="K101" s="56"/>
      <c r="L101" s="56"/>
      <c r="M101" s="5"/>
      <c r="N101" s="5"/>
      <c r="O101" s="5"/>
      <c r="P101" s="5"/>
      <c r="Q101" s="5"/>
      <c r="R101" s="6"/>
      <c r="S101" s="7"/>
      <c r="T101" s="6"/>
      <c r="U101" s="7"/>
      <c r="V101" s="7"/>
      <c r="Y101" s="52"/>
      <c r="Z101" s="52"/>
      <c r="AA101" s="52"/>
      <c r="AB101" s="52"/>
      <c r="AC101" s="52"/>
    </row>
    <row r="102" spans="1:29" ht="27.75" customHeight="1">
      <c r="B102" s="136" t="s">
        <v>116</v>
      </c>
      <c r="C102" s="137"/>
      <c r="D102" s="137"/>
      <c r="E102" s="137"/>
      <c r="F102" s="84" t="s">
        <v>3</v>
      </c>
      <c r="G102" s="84"/>
      <c r="H102" s="8" t="s">
        <v>4</v>
      </c>
      <c r="I102" s="60"/>
      <c r="J102" s="60"/>
      <c r="K102" s="60"/>
      <c r="L102" s="60"/>
      <c r="M102" s="61"/>
      <c r="N102" s="61"/>
    </row>
    <row r="103" spans="1:29" ht="21.75" customHeight="1">
      <c r="B103" s="115" t="s">
        <v>117</v>
      </c>
      <c r="C103" s="115" t="s">
        <v>118</v>
      </c>
      <c r="D103" s="115"/>
      <c r="E103" s="115"/>
      <c r="F103" s="115"/>
      <c r="G103" s="115" t="s">
        <v>119</v>
      </c>
      <c r="H103" s="115"/>
      <c r="I103" s="115"/>
      <c r="J103" s="115"/>
      <c r="K103" s="115" t="s">
        <v>120</v>
      </c>
      <c r="L103" s="115"/>
      <c r="M103" s="115"/>
      <c r="N103" s="115"/>
      <c r="O103" s="115"/>
      <c r="P103" s="115"/>
      <c r="Q103" s="115"/>
      <c r="R103" s="115"/>
      <c r="S103" s="135" t="s">
        <v>121</v>
      </c>
      <c r="T103" s="135"/>
      <c r="U103" s="135"/>
      <c r="V103" s="135"/>
    </row>
    <row r="104" spans="1:29" ht="33.75" customHeight="1">
      <c r="B104" s="85"/>
      <c r="C104" s="115"/>
      <c r="D104" s="115"/>
      <c r="E104" s="115"/>
      <c r="F104" s="115"/>
      <c r="G104" s="115"/>
      <c r="H104" s="115"/>
      <c r="I104" s="115"/>
      <c r="J104" s="115"/>
      <c r="K104" s="115" t="s">
        <v>122</v>
      </c>
      <c r="L104" s="115"/>
      <c r="M104" s="115"/>
      <c r="N104" s="115"/>
      <c r="O104" s="115" t="s">
        <v>123</v>
      </c>
      <c r="P104" s="115" t="s">
        <v>124</v>
      </c>
      <c r="Q104" s="115" t="s">
        <v>125</v>
      </c>
      <c r="R104" s="115" t="s">
        <v>126</v>
      </c>
      <c r="S104" s="135"/>
      <c r="T104" s="135"/>
      <c r="U104" s="135"/>
      <c r="V104" s="135"/>
    </row>
    <row r="105" spans="1:29" ht="32.5" customHeight="1">
      <c r="B105" s="85"/>
      <c r="C105" s="115"/>
      <c r="D105" s="115"/>
      <c r="E105" s="115"/>
      <c r="F105" s="115"/>
      <c r="G105" s="115"/>
      <c r="H105" s="115"/>
      <c r="I105" s="115"/>
      <c r="J105" s="115"/>
      <c r="K105" s="135" t="s">
        <v>127</v>
      </c>
      <c r="L105" s="115"/>
      <c r="M105" s="115" t="s">
        <v>128</v>
      </c>
      <c r="N105" s="115"/>
      <c r="O105" s="115"/>
      <c r="P105" s="115"/>
      <c r="Q105" s="115"/>
      <c r="R105" s="115"/>
      <c r="S105" s="135"/>
      <c r="T105" s="135"/>
      <c r="U105" s="135"/>
      <c r="V105" s="135"/>
    </row>
    <row r="106" spans="1:29" ht="33.75" customHeight="1">
      <c r="B106" s="62" t="s">
        <v>129</v>
      </c>
      <c r="C106" s="130" t="s">
        <v>37</v>
      </c>
      <c r="D106" s="130"/>
      <c r="E106" s="130"/>
      <c r="F106" s="130"/>
      <c r="G106" s="130" t="s">
        <v>55</v>
      </c>
      <c r="H106" s="130"/>
      <c r="I106" s="130"/>
      <c r="J106" s="130"/>
      <c r="K106" s="131" t="s">
        <v>130</v>
      </c>
      <c r="L106" s="131"/>
      <c r="M106" s="132" t="s">
        <v>130</v>
      </c>
      <c r="N106" s="132"/>
      <c r="O106" s="63" t="s">
        <v>130</v>
      </c>
      <c r="P106" s="63" t="s">
        <v>130</v>
      </c>
      <c r="Q106" s="63" t="s">
        <v>130</v>
      </c>
      <c r="R106" s="63" t="s">
        <v>130</v>
      </c>
      <c r="S106" s="133" t="s">
        <v>131</v>
      </c>
      <c r="T106" s="134"/>
      <c r="U106" s="134"/>
      <c r="V106" s="134"/>
    </row>
    <row r="107" spans="1:29" ht="33.75" customHeight="1">
      <c r="B107" s="64" t="s">
        <v>129</v>
      </c>
      <c r="C107" s="130" t="s">
        <v>132</v>
      </c>
      <c r="D107" s="130"/>
      <c r="E107" s="130"/>
      <c r="F107" s="130"/>
      <c r="G107" s="130" t="s">
        <v>133</v>
      </c>
      <c r="H107" s="130"/>
      <c r="I107" s="130"/>
      <c r="J107" s="130"/>
      <c r="K107" s="131" t="s">
        <v>130</v>
      </c>
      <c r="L107" s="131"/>
      <c r="M107" s="131" t="s">
        <v>130</v>
      </c>
      <c r="N107" s="131"/>
      <c r="O107" s="63" t="s">
        <v>134</v>
      </c>
      <c r="P107" s="63" t="s">
        <v>134</v>
      </c>
      <c r="Q107" s="63" t="s">
        <v>134</v>
      </c>
      <c r="R107" s="63" t="s">
        <v>130</v>
      </c>
      <c r="S107" s="133" t="s">
        <v>135</v>
      </c>
      <c r="T107" s="134"/>
      <c r="U107" s="134"/>
      <c r="V107" s="134"/>
    </row>
    <row r="108" spans="1:29" ht="24" customHeight="1">
      <c r="N108" s="56"/>
      <c r="O108" s="56"/>
      <c r="P108" s="56"/>
      <c r="Q108" s="56"/>
      <c r="R108" s="56"/>
      <c r="S108" s="56"/>
      <c r="T108" s="56"/>
      <c r="U108" s="7"/>
      <c r="V108" s="7"/>
      <c r="W108" s="7"/>
      <c r="X108" s="7"/>
    </row>
    <row r="109" spans="1:29" ht="28.5" customHeight="1">
      <c r="B109" s="121" t="s">
        <v>136</v>
      </c>
      <c r="C109" s="122"/>
      <c r="D109" s="122"/>
      <c r="E109" s="122"/>
      <c r="F109" s="122"/>
      <c r="G109" s="84" t="s">
        <v>3</v>
      </c>
      <c r="H109" s="84"/>
      <c r="I109" s="8" t="s">
        <v>4</v>
      </c>
      <c r="K109" s="65"/>
      <c r="L109" s="65"/>
      <c r="M109" s="65"/>
      <c r="N109" s="65"/>
      <c r="X109" s="7"/>
    </row>
    <row r="110" spans="1:29" ht="24" customHeight="1">
      <c r="B110" s="115" t="s">
        <v>73</v>
      </c>
      <c r="C110" s="115"/>
      <c r="D110" s="115"/>
      <c r="E110" s="115"/>
      <c r="F110" s="115"/>
      <c r="G110" s="115"/>
      <c r="H110" s="115"/>
      <c r="I110" s="115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X110" s="7"/>
    </row>
    <row r="111" spans="1:29" ht="24" customHeight="1">
      <c r="B111" s="123" t="s">
        <v>137</v>
      </c>
      <c r="C111" s="123"/>
      <c r="D111" s="123"/>
      <c r="E111" s="123"/>
      <c r="F111" s="123"/>
      <c r="G111" s="123"/>
      <c r="H111" s="123"/>
      <c r="I111" s="123"/>
    </row>
    <row r="112" spans="1:29" ht="25.5" customHeight="1"/>
    <row r="113" spans="1:35" ht="28.5" customHeight="1">
      <c r="A113" s="11">
        <v>5</v>
      </c>
      <c r="B113" s="124" t="s">
        <v>138</v>
      </c>
      <c r="C113" s="125"/>
      <c r="D113" s="125"/>
      <c r="E113" s="126"/>
      <c r="F113" s="126"/>
      <c r="G113" s="126"/>
      <c r="H113" s="126"/>
      <c r="I113" s="126"/>
      <c r="J113" s="126"/>
      <c r="K113" s="127"/>
      <c r="L113" s="127"/>
      <c r="M113" s="28"/>
      <c r="N113" s="28"/>
      <c r="O113" s="28"/>
      <c r="P113" s="28"/>
      <c r="Q113" s="28"/>
      <c r="R113" s="29"/>
      <c r="S113" s="30"/>
      <c r="T113" s="29"/>
      <c r="U113" s="30"/>
      <c r="V113" s="30"/>
      <c r="W113" s="13"/>
      <c r="X113" s="13"/>
      <c r="Y113" s="52"/>
      <c r="Z113" s="52"/>
      <c r="AA113" s="52"/>
      <c r="AB113" s="52"/>
      <c r="AC113" s="52"/>
    </row>
    <row r="114" spans="1:35" ht="26.5" customHeight="1">
      <c r="A114" s="31"/>
      <c r="B114" s="32"/>
      <c r="C114" s="33"/>
      <c r="D114" s="33"/>
      <c r="E114" s="34"/>
      <c r="F114" s="34"/>
      <c r="G114" s="34"/>
      <c r="H114" s="34"/>
      <c r="I114" s="34"/>
      <c r="J114" s="34"/>
      <c r="K114" s="56"/>
      <c r="L114" s="56"/>
      <c r="M114" s="5"/>
      <c r="N114" s="5"/>
      <c r="O114" s="5"/>
      <c r="P114" s="5"/>
      <c r="Q114" s="5"/>
      <c r="R114" s="6"/>
      <c r="S114" s="7"/>
      <c r="T114" s="6"/>
      <c r="U114" s="7"/>
      <c r="V114" s="7"/>
      <c r="Y114" s="52"/>
      <c r="Z114" s="52"/>
      <c r="AA114" s="52"/>
      <c r="AB114" s="52"/>
      <c r="AC114" s="52"/>
    </row>
    <row r="115" spans="1:35" ht="34.5" customHeight="1">
      <c r="B115" s="128" t="s">
        <v>139</v>
      </c>
      <c r="C115" s="129"/>
      <c r="D115" s="129"/>
      <c r="E115" s="129"/>
      <c r="F115" s="84" t="s">
        <v>3</v>
      </c>
      <c r="G115" s="84"/>
      <c r="H115" s="8" t="s">
        <v>4</v>
      </c>
      <c r="I115" s="16"/>
      <c r="J115" s="16"/>
      <c r="K115" s="65"/>
    </row>
    <row r="116" spans="1:35" ht="27" customHeight="1">
      <c r="B116" s="115" t="s">
        <v>140</v>
      </c>
      <c r="C116" s="85"/>
      <c r="D116" s="85"/>
      <c r="E116" s="85"/>
      <c r="F116" s="85" t="s">
        <v>51</v>
      </c>
      <c r="G116" s="85"/>
      <c r="H116" s="85"/>
      <c r="I116" s="85"/>
      <c r="J116" s="85"/>
      <c r="K116" s="85"/>
      <c r="L116" s="67"/>
    </row>
    <row r="117" spans="1:35" ht="28.5" customHeight="1">
      <c r="A117" s="68"/>
      <c r="B117" s="120" t="s">
        <v>141</v>
      </c>
      <c r="C117" s="120"/>
      <c r="D117" s="120"/>
      <c r="E117" s="120"/>
      <c r="F117" s="120" t="s">
        <v>142</v>
      </c>
      <c r="G117" s="120"/>
      <c r="H117" s="120"/>
      <c r="I117" s="120"/>
      <c r="J117" s="120"/>
      <c r="K117" s="120"/>
      <c r="M117" s="69"/>
    </row>
    <row r="118" spans="1:35" ht="28.5" customHeight="1">
      <c r="A118" s="16"/>
      <c r="AC118" s="52"/>
    </row>
    <row r="119" spans="1:35" ht="28.5" customHeight="1">
      <c r="B119" s="121" t="s">
        <v>143</v>
      </c>
      <c r="C119" s="122"/>
      <c r="D119" s="122"/>
      <c r="E119" s="122"/>
      <c r="F119" s="122"/>
      <c r="G119" s="84" t="s">
        <v>3</v>
      </c>
      <c r="H119" s="84"/>
      <c r="I119" s="8" t="s">
        <v>4</v>
      </c>
      <c r="J119" s="56"/>
      <c r="K119" s="56"/>
      <c r="L119" s="56"/>
      <c r="Y119" s="52"/>
      <c r="Z119" s="52"/>
      <c r="AA119" s="52"/>
      <c r="AB119" s="52"/>
      <c r="AC119" s="52"/>
    </row>
    <row r="120" spans="1:35" ht="28.5" customHeight="1">
      <c r="B120" s="115" t="s">
        <v>144</v>
      </c>
      <c r="C120" s="115"/>
      <c r="D120" s="115"/>
      <c r="E120" s="115"/>
      <c r="F120" s="115" t="s">
        <v>145</v>
      </c>
      <c r="G120" s="115"/>
      <c r="H120" s="115"/>
      <c r="I120" s="115" t="s">
        <v>146</v>
      </c>
      <c r="J120" s="115"/>
      <c r="K120" s="115"/>
      <c r="L120" s="115"/>
      <c r="M120" s="85" t="s">
        <v>147</v>
      </c>
      <c r="N120" s="85"/>
      <c r="O120" s="85"/>
      <c r="P120" s="85"/>
      <c r="R120" s="52"/>
      <c r="S120" s="52"/>
      <c r="T120" s="52"/>
      <c r="U120" s="52"/>
      <c r="V120" s="52"/>
    </row>
    <row r="121" spans="1:35" ht="28.5" customHeight="1">
      <c r="B121" s="116" t="s">
        <v>148</v>
      </c>
      <c r="C121" s="117"/>
      <c r="D121" s="117"/>
      <c r="E121" s="118"/>
      <c r="F121" s="119" t="s">
        <v>148</v>
      </c>
      <c r="G121" s="117"/>
      <c r="H121" s="118"/>
      <c r="I121" s="116" t="s">
        <v>148</v>
      </c>
      <c r="J121" s="117"/>
      <c r="K121" s="117"/>
      <c r="L121" s="118"/>
      <c r="M121" s="116" t="s">
        <v>148</v>
      </c>
      <c r="N121" s="117"/>
      <c r="O121" s="117"/>
      <c r="P121" s="118"/>
      <c r="R121" s="52"/>
      <c r="S121" s="52"/>
      <c r="T121" s="52"/>
      <c r="U121" s="52"/>
      <c r="V121" s="52"/>
    </row>
    <row r="122" spans="1:35" ht="28.5" customHeight="1"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46"/>
      <c r="Y122" s="52"/>
      <c r="Z122" s="52"/>
      <c r="AA122" s="52"/>
      <c r="AB122" s="52"/>
      <c r="AC122" s="52"/>
    </row>
    <row r="123" spans="1:35" ht="28.5" customHeight="1">
      <c r="A123" s="11">
        <v>6</v>
      </c>
      <c r="B123" s="114" t="s">
        <v>149</v>
      </c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28"/>
      <c r="N123" s="28"/>
      <c r="O123" s="28"/>
      <c r="P123" s="28"/>
      <c r="Q123" s="28"/>
      <c r="R123" s="29"/>
      <c r="S123" s="30"/>
      <c r="T123" s="29"/>
      <c r="U123" s="30"/>
      <c r="V123" s="30"/>
      <c r="W123" s="13"/>
      <c r="X123" s="13"/>
      <c r="Y123" s="52"/>
      <c r="Z123" s="52"/>
      <c r="AA123" s="52"/>
      <c r="AB123" s="52"/>
      <c r="AC123" s="52"/>
      <c r="AE123" s="17"/>
      <c r="AF123" s="17"/>
    </row>
    <row r="124" spans="1:35" ht="28.5" customHeight="1">
      <c r="A124" s="31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5"/>
      <c r="N124" s="5"/>
      <c r="O124" s="5"/>
      <c r="P124" s="5"/>
      <c r="Q124" s="5"/>
      <c r="R124" s="6"/>
      <c r="S124" s="7"/>
      <c r="T124" s="6"/>
      <c r="U124" s="7"/>
      <c r="V124" s="7"/>
      <c r="Y124" s="52"/>
      <c r="Z124" s="52"/>
      <c r="AA124" s="52"/>
      <c r="AB124" s="52"/>
      <c r="AC124" s="52"/>
      <c r="AE124" s="71"/>
      <c r="AF124" s="71"/>
    </row>
    <row r="125" spans="1:35" ht="30.75" customHeight="1">
      <c r="A125" s="31"/>
      <c r="B125" s="104" t="s">
        <v>150</v>
      </c>
      <c r="C125" s="104"/>
      <c r="D125" s="104"/>
      <c r="E125" s="104"/>
      <c r="F125" s="104"/>
      <c r="G125" s="104"/>
      <c r="H125" s="84" t="s">
        <v>3</v>
      </c>
      <c r="I125" s="84"/>
      <c r="J125" s="8" t="s">
        <v>4</v>
      </c>
      <c r="K125" s="48"/>
      <c r="L125" s="48"/>
      <c r="M125" s="5"/>
      <c r="N125" s="5"/>
      <c r="O125" s="5"/>
      <c r="P125" s="5"/>
      <c r="Q125" s="5"/>
      <c r="R125" s="6"/>
      <c r="S125" s="7"/>
      <c r="T125" s="6"/>
      <c r="U125" s="7"/>
      <c r="V125" s="7"/>
      <c r="Y125" s="52"/>
      <c r="Z125" s="52"/>
      <c r="AA125" s="52"/>
      <c r="AB125" s="52"/>
      <c r="AC125" s="52"/>
      <c r="AE125" s="72"/>
      <c r="AF125" s="72"/>
      <c r="AG125" s="72"/>
      <c r="AH125" s="72"/>
      <c r="AI125" s="72"/>
    </row>
    <row r="126" spans="1:35" ht="30.75" customHeight="1">
      <c r="A126" s="31"/>
      <c r="B126" s="93" t="s">
        <v>151</v>
      </c>
      <c r="C126" s="93"/>
      <c r="D126" s="93"/>
      <c r="E126" s="93"/>
      <c r="F126" s="93"/>
      <c r="G126" s="93"/>
      <c r="H126" s="93" t="s">
        <v>152</v>
      </c>
      <c r="I126" s="93"/>
      <c r="J126" s="93"/>
      <c r="K126" s="93"/>
      <c r="L126" s="93"/>
      <c r="M126" s="93"/>
      <c r="N126" s="93"/>
      <c r="O126" s="94" t="s">
        <v>51</v>
      </c>
      <c r="P126" s="94"/>
      <c r="Q126" s="94"/>
      <c r="R126" s="94"/>
      <c r="S126" s="94"/>
      <c r="T126" s="94"/>
      <c r="U126" s="85" t="s">
        <v>153</v>
      </c>
      <c r="V126" s="85"/>
      <c r="W126" s="85"/>
      <c r="X126" s="85"/>
      <c r="Y126" s="52"/>
      <c r="Z126" s="52"/>
      <c r="AA126" s="52"/>
      <c r="AB126" s="52"/>
      <c r="AC126" s="52"/>
      <c r="AE126" s="72"/>
      <c r="AF126" s="72"/>
      <c r="AG126" s="72"/>
      <c r="AH126" s="72"/>
      <c r="AI126" s="72"/>
    </row>
    <row r="127" spans="1:35" ht="30.75" customHeight="1">
      <c r="A127" s="31"/>
      <c r="B127" s="105" t="s">
        <v>154</v>
      </c>
      <c r="C127" s="106"/>
      <c r="D127" s="106"/>
      <c r="E127" s="106"/>
      <c r="F127" s="106"/>
      <c r="G127" s="107"/>
      <c r="H127" s="108" t="s">
        <v>155</v>
      </c>
      <c r="I127" s="108"/>
      <c r="J127" s="108"/>
      <c r="K127" s="108"/>
      <c r="L127" s="108"/>
      <c r="M127" s="108"/>
      <c r="N127" s="108"/>
      <c r="O127" s="109" t="s">
        <v>156</v>
      </c>
      <c r="P127" s="109"/>
      <c r="Q127" s="109"/>
      <c r="R127" s="109"/>
      <c r="S127" s="109"/>
      <c r="T127" s="109"/>
      <c r="U127" s="110" t="s">
        <v>157</v>
      </c>
      <c r="V127" s="110"/>
      <c r="W127" s="110"/>
      <c r="X127" s="110"/>
      <c r="Y127" s="52"/>
      <c r="Z127" s="52"/>
      <c r="AA127" s="52"/>
      <c r="AB127" s="52"/>
      <c r="AC127" s="52"/>
      <c r="AE127" s="72"/>
      <c r="AF127" s="72"/>
      <c r="AG127" s="72"/>
      <c r="AH127" s="72"/>
      <c r="AI127" s="72"/>
    </row>
    <row r="128" spans="1:35" ht="30.75" customHeight="1">
      <c r="A128" s="31"/>
      <c r="B128" s="111" t="s">
        <v>158</v>
      </c>
      <c r="C128" s="112"/>
      <c r="D128" s="112"/>
      <c r="E128" s="112"/>
      <c r="F128" s="112"/>
      <c r="G128" s="113"/>
      <c r="H128" s="108"/>
      <c r="I128" s="108"/>
      <c r="J128" s="108"/>
      <c r="K128" s="108"/>
      <c r="L128" s="108"/>
      <c r="M128" s="108"/>
      <c r="N128" s="108"/>
      <c r="O128" s="109"/>
      <c r="P128" s="109"/>
      <c r="Q128" s="109"/>
      <c r="R128" s="109"/>
      <c r="S128" s="109"/>
      <c r="T128" s="109"/>
      <c r="U128" s="110"/>
      <c r="V128" s="110"/>
      <c r="W128" s="110"/>
      <c r="X128" s="110"/>
      <c r="Y128" s="52"/>
      <c r="Z128" s="52"/>
      <c r="AA128" s="52"/>
      <c r="AB128" s="52"/>
      <c r="AC128" s="52"/>
      <c r="AE128" s="72"/>
      <c r="AF128" s="72"/>
      <c r="AG128" s="72"/>
      <c r="AH128" s="72"/>
      <c r="AI128" s="72"/>
    </row>
    <row r="129" spans="1:35" ht="28.5" customHeight="1">
      <c r="A129" s="31"/>
      <c r="B129" s="96" t="s">
        <v>154</v>
      </c>
      <c r="C129" s="97"/>
      <c r="D129" s="97"/>
      <c r="E129" s="97"/>
      <c r="F129" s="97"/>
      <c r="G129" s="98"/>
      <c r="H129" s="99" t="s">
        <v>159</v>
      </c>
      <c r="I129" s="99"/>
      <c r="J129" s="99"/>
      <c r="K129" s="99"/>
      <c r="L129" s="99"/>
      <c r="M129" s="99"/>
      <c r="N129" s="99"/>
      <c r="O129" s="90" t="s">
        <v>160</v>
      </c>
      <c r="P129" s="90"/>
      <c r="Q129" s="90"/>
      <c r="R129" s="90"/>
      <c r="S129" s="90"/>
      <c r="T129" s="90"/>
      <c r="U129" s="100" t="s">
        <v>161</v>
      </c>
      <c r="V129" s="100"/>
      <c r="W129" s="100"/>
      <c r="X129" s="100"/>
      <c r="Y129" s="52"/>
      <c r="Z129" s="52"/>
      <c r="AA129" s="52"/>
      <c r="AB129" s="52"/>
      <c r="AC129" s="52"/>
      <c r="AE129" s="71"/>
      <c r="AF129" s="71"/>
    </row>
    <row r="130" spans="1:35" s="74" customFormat="1" ht="30.75" customHeight="1">
      <c r="A130" s="31"/>
      <c r="B130" s="101" t="s">
        <v>162</v>
      </c>
      <c r="C130" s="102"/>
      <c r="D130" s="102"/>
      <c r="E130" s="102"/>
      <c r="F130" s="102"/>
      <c r="G130" s="103"/>
      <c r="H130" s="99"/>
      <c r="I130" s="99"/>
      <c r="J130" s="99"/>
      <c r="K130" s="99"/>
      <c r="L130" s="99"/>
      <c r="M130" s="99"/>
      <c r="N130" s="99"/>
      <c r="O130" s="90"/>
      <c r="P130" s="90"/>
      <c r="Q130" s="90"/>
      <c r="R130" s="90"/>
      <c r="S130" s="90"/>
      <c r="T130" s="90"/>
      <c r="U130" s="100"/>
      <c r="V130" s="100"/>
      <c r="W130" s="100"/>
      <c r="X130" s="100"/>
      <c r="Y130" s="52"/>
      <c r="Z130" s="52"/>
      <c r="AA130" s="52"/>
      <c r="AB130" s="52"/>
      <c r="AC130" s="52"/>
      <c r="AD130"/>
      <c r="AE130" s="73"/>
      <c r="AF130" s="73"/>
      <c r="AG130" s="73"/>
      <c r="AH130" s="73"/>
      <c r="AI130" s="73"/>
    </row>
    <row r="131" spans="1:35" ht="28.5" customHeight="1">
      <c r="A131" s="31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5"/>
      <c r="N131" s="5"/>
      <c r="O131" s="5"/>
      <c r="P131" s="5"/>
      <c r="Q131" s="5"/>
      <c r="R131" s="6"/>
      <c r="S131" s="7"/>
      <c r="T131" s="6"/>
      <c r="U131" s="7"/>
      <c r="V131" s="7"/>
      <c r="Y131" s="52"/>
      <c r="Z131" s="52"/>
      <c r="AA131" s="52"/>
      <c r="AB131" s="52"/>
      <c r="AC131" s="52"/>
      <c r="AE131" s="71"/>
      <c r="AF131" s="71"/>
    </row>
    <row r="132" spans="1:35" s="74" customFormat="1" ht="30.75" customHeight="1">
      <c r="A132" s="31"/>
      <c r="B132" s="104" t="s">
        <v>163</v>
      </c>
      <c r="C132" s="104"/>
      <c r="D132" s="104"/>
      <c r="E132" s="104"/>
      <c r="F132" s="104"/>
      <c r="G132" s="104"/>
      <c r="H132" s="84" t="s">
        <v>3</v>
      </c>
      <c r="I132" s="84"/>
      <c r="J132" s="8" t="s">
        <v>4</v>
      </c>
      <c r="K132" s="48"/>
      <c r="L132" s="48"/>
      <c r="M132" s="5"/>
      <c r="N132" s="5"/>
      <c r="O132" s="5"/>
      <c r="P132" s="5"/>
      <c r="Q132" s="5"/>
      <c r="R132" s="6"/>
      <c r="S132" s="75"/>
      <c r="T132" s="6"/>
      <c r="U132" s="75"/>
      <c r="V132" s="75"/>
      <c r="Y132" s="52"/>
      <c r="Z132" s="52"/>
      <c r="AA132" s="52"/>
      <c r="AB132" s="52"/>
      <c r="AC132" s="52"/>
      <c r="AD132"/>
      <c r="AE132" s="73"/>
      <c r="AF132" s="73"/>
      <c r="AG132" s="73"/>
      <c r="AH132" s="73"/>
      <c r="AI132" s="73"/>
    </row>
    <row r="133" spans="1:35" s="74" customFormat="1" ht="30.75" customHeight="1">
      <c r="A133" s="31"/>
      <c r="B133" s="93" t="s">
        <v>164</v>
      </c>
      <c r="C133" s="93"/>
      <c r="D133" s="93"/>
      <c r="E133" s="93"/>
      <c r="F133" s="93"/>
      <c r="G133" s="93"/>
      <c r="H133" s="93" t="s">
        <v>165</v>
      </c>
      <c r="I133" s="93"/>
      <c r="J133" s="93"/>
      <c r="K133" s="93"/>
      <c r="L133" s="93" t="s">
        <v>166</v>
      </c>
      <c r="M133" s="93"/>
      <c r="N133" s="93"/>
      <c r="O133" s="93"/>
      <c r="P133" s="94" t="s">
        <v>167</v>
      </c>
      <c r="Q133" s="94"/>
      <c r="R133" s="94"/>
      <c r="S133" s="94"/>
      <c r="T133" s="94"/>
      <c r="U133" s="94"/>
      <c r="V133" s="94"/>
      <c r="W133" s="94"/>
      <c r="X133" s="94"/>
      <c r="Y133" s="52"/>
      <c r="Z133" s="52"/>
      <c r="AA133" s="52"/>
      <c r="AB133" s="52"/>
      <c r="AC133" s="52"/>
      <c r="AD133"/>
      <c r="AE133" s="73"/>
      <c r="AF133" s="73"/>
      <c r="AG133" s="73"/>
      <c r="AH133" s="73"/>
      <c r="AI133" s="73"/>
    </row>
    <row r="134" spans="1:35" s="74" customFormat="1" ht="30.75" customHeight="1">
      <c r="A134" s="31"/>
      <c r="B134" s="95" t="s">
        <v>168</v>
      </c>
      <c r="C134" s="95"/>
      <c r="D134" s="95"/>
      <c r="E134" s="95"/>
      <c r="F134" s="95"/>
      <c r="G134" s="95"/>
      <c r="H134" s="92" t="s">
        <v>169</v>
      </c>
      <c r="I134" s="92"/>
      <c r="J134" s="92"/>
      <c r="K134" s="92"/>
      <c r="L134" s="91" t="s">
        <v>170</v>
      </c>
      <c r="M134" s="91"/>
      <c r="N134" s="91"/>
      <c r="O134" s="91"/>
      <c r="P134" s="95" t="s">
        <v>171</v>
      </c>
      <c r="Q134" s="95"/>
      <c r="R134" s="95"/>
      <c r="S134" s="95"/>
      <c r="T134" s="95"/>
      <c r="U134" s="95"/>
      <c r="V134" s="95"/>
      <c r="W134" s="95"/>
      <c r="X134" s="95"/>
      <c r="Y134" s="52"/>
      <c r="Z134" s="52"/>
      <c r="AA134" s="52"/>
      <c r="AB134" s="52"/>
      <c r="AC134" s="52"/>
      <c r="AD134"/>
      <c r="AE134" s="73"/>
      <c r="AF134" s="73"/>
      <c r="AG134" s="73"/>
      <c r="AH134" s="73"/>
      <c r="AI134" s="73"/>
    </row>
    <row r="135" spans="1:35" s="74" customFormat="1" ht="30.75" customHeight="1">
      <c r="A135" s="31"/>
      <c r="B135" s="90" t="s">
        <v>172</v>
      </c>
      <c r="C135" s="90"/>
      <c r="D135" s="90"/>
      <c r="E135" s="90"/>
      <c r="F135" s="90"/>
      <c r="G135" s="90"/>
      <c r="H135" s="91" t="s">
        <v>173</v>
      </c>
      <c r="I135" s="91"/>
      <c r="J135" s="91"/>
      <c r="K135" s="91"/>
      <c r="L135" s="91" t="s">
        <v>174</v>
      </c>
      <c r="M135" s="91"/>
      <c r="N135" s="91"/>
      <c r="O135" s="91"/>
      <c r="P135" s="90" t="s">
        <v>175</v>
      </c>
      <c r="Q135" s="90"/>
      <c r="R135" s="90"/>
      <c r="S135" s="90"/>
      <c r="T135" s="90"/>
      <c r="U135" s="90"/>
      <c r="V135" s="90"/>
      <c r="W135" s="90"/>
      <c r="X135" s="90"/>
      <c r="Y135" s="52"/>
      <c r="Z135" s="52"/>
      <c r="AA135" s="52"/>
      <c r="AB135" s="52"/>
      <c r="AC135" s="52"/>
      <c r="AD135"/>
      <c r="AE135" s="73"/>
      <c r="AF135" s="73"/>
      <c r="AG135" s="73"/>
      <c r="AH135" s="73"/>
      <c r="AI135" s="73"/>
    </row>
    <row r="136" spans="1:35" s="74" customFormat="1" ht="30.75" customHeight="1">
      <c r="A136" s="31"/>
      <c r="B136" s="90" t="s">
        <v>176</v>
      </c>
      <c r="C136" s="90"/>
      <c r="D136" s="90"/>
      <c r="E136" s="90"/>
      <c r="F136" s="90"/>
      <c r="G136" s="90"/>
      <c r="H136" s="92" t="s">
        <v>177</v>
      </c>
      <c r="I136" s="92"/>
      <c r="J136" s="92"/>
      <c r="K136" s="92"/>
      <c r="L136" s="91" t="s">
        <v>170</v>
      </c>
      <c r="M136" s="91"/>
      <c r="N136" s="91"/>
      <c r="O136" s="91"/>
      <c r="P136" s="90" t="s">
        <v>178</v>
      </c>
      <c r="Q136" s="90"/>
      <c r="R136" s="90"/>
      <c r="S136" s="90"/>
      <c r="T136" s="90"/>
      <c r="U136" s="90"/>
      <c r="V136" s="90"/>
      <c r="W136" s="90"/>
      <c r="X136" s="90"/>
      <c r="Y136" s="52"/>
      <c r="Z136" s="52"/>
      <c r="AA136" s="52"/>
      <c r="AB136" s="52"/>
      <c r="AC136" s="52"/>
      <c r="AD136"/>
      <c r="AE136" s="73"/>
      <c r="AF136" s="73"/>
      <c r="AG136" s="73"/>
      <c r="AH136" s="73"/>
      <c r="AI136" s="73"/>
    </row>
    <row r="137" spans="1:35" ht="9" customHeight="1">
      <c r="B137" s="45"/>
      <c r="C137" s="45"/>
      <c r="D137" s="45"/>
      <c r="E137" s="46"/>
      <c r="F137" s="46"/>
      <c r="G137" s="46"/>
      <c r="H137" s="46"/>
      <c r="I137" s="46"/>
      <c r="J137" s="46"/>
      <c r="K137" s="46"/>
      <c r="L137" s="46"/>
      <c r="M137" s="46"/>
      <c r="Q137" s="47"/>
      <c r="R137" s="47"/>
      <c r="S137" s="47"/>
      <c r="T137" s="46"/>
      <c r="U137" s="46"/>
      <c r="V137" s="46"/>
      <c r="Y137" s="52"/>
      <c r="Z137" s="52"/>
      <c r="AA137" s="52"/>
      <c r="AB137" s="52"/>
      <c r="AC137" s="52"/>
    </row>
    <row r="138" spans="1:35" ht="29.25" customHeight="1">
      <c r="B138" s="82" t="s">
        <v>179</v>
      </c>
      <c r="C138" s="83"/>
      <c r="D138" s="83"/>
      <c r="E138" s="83"/>
      <c r="F138" t="s">
        <v>180</v>
      </c>
      <c r="M138" s="84" t="s">
        <v>3</v>
      </c>
      <c r="N138" s="84"/>
      <c r="O138" s="8" t="s">
        <v>4</v>
      </c>
      <c r="P138" s="76"/>
      <c r="Q138" s="77"/>
      <c r="R138" s="77"/>
      <c r="S138" s="77"/>
      <c r="T138" s="77"/>
      <c r="U138" s="77"/>
      <c r="V138" s="77"/>
      <c r="Y138" s="52"/>
      <c r="Z138" s="52"/>
      <c r="AA138" s="52"/>
      <c r="AB138" s="52"/>
      <c r="AC138" s="52"/>
    </row>
    <row r="139" spans="1:35" ht="25" customHeight="1">
      <c r="B139" s="85" t="s">
        <v>118</v>
      </c>
      <c r="C139" s="85"/>
      <c r="D139" s="85"/>
      <c r="E139" s="85"/>
      <c r="F139" s="85"/>
      <c r="G139" s="85"/>
      <c r="H139" s="86" t="s">
        <v>181</v>
      </c>
      <c r="I139" s="87"/>
      <c r="J139" s="87"/>
      <c r="K139" s="87"/>
      <c r="L139" s="87"/>
      <c r="M139" s="87"/>
      <c r="N139" s="87"/>
      <c r="O139" s="88" t="s">
        <v>51</v>
      </c>
      <c r="P139" s="88"/>
      <c r="Q139" s="88"/>
      <c r="R139" s="88"/>
      <c r="S139" s="88"/>
      <c r="T139" s="88"/>
      <c r="U139" s="87" t="s">
        <v>153</v>
      </c>
      <c r="V139" s="87"/>
      <c r="W139" s="87"/>
      <c r="X139" s="89"/>
      <c r="Y139" s="52"/>
      <c r="Z139" s="52"/>
      <c r="AA139" s="52"/>
      <c r="AB139" s="52"/>
      <c r="AC139" s="52"/>
    </row>
    <row r="140" spans="1:35" ht="25" customHeight="1">
      <c r="B140" s="78" t="s">
        <v>56</v>
      </c>
      <c r="C140" s="78"/>
      <c r="D140" s="78"/>
      <c r="E140" s="78"/>
      <c r="F140" s="78"/>
      <c r="G140" s="78"/>
      <c r="H140" s="79" t="s">
        <v>56</v>
      </c>
      <c r="I140" s="80"/>
      <c r="J140" s="80"/>
      <c r="K140" s="80"/>
      <c r="L140" s="80"/>
      <c r="M140" s="80"/>
      <c r="N140" s="80"/>
      <c r="O140" s="78" t="s">
        <v>56</v>
      </c>
      <c r="P140" s="78"/>
      <c r="Q140" s="78"/>
      <c r="R140" s="78"/>
      <c r="S140" s="78"/>
      <c r="T140" s="78"/>
      <c r="U140" s="80" t="s">
        <v>56</v>
      </c>
      <c r="V140" s="80"/>
      <c r="W140" s="80"/>
      <c r="X140" s="81"/>
      <c r="Y140" s="52"/>
      <c r="Z140" s="52"/>
      <c r="AA140" s="52"/>
      <c r="AB140" s="52"/>
      <c r="AC140" s="52"/>
    </row>
    <row r="141" spans="1:35" ht="9" customHeight="1">
      <c r="B141" s="45"/>
      <c r="C141" s="45"/>
      <c r="D141" s="45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7"/>
      <c r="R141" s="47"/>
      <c r="S141" s="47"/>
      <c r="T141" s="46"/>
      <c r="U141" s="46"/>
      <c r="V141" s="46"/>
      <c r="Y141" s="52"/>
      <c r="Z141" s="52"/>
      <c r="AA141" s="52"/>
      <c r="AB141" s="52"/>
      <c r="AC141" s="52"/>
    </row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</sheetData>
  <mergeCells count="375">
    <mergeCell ref="K8:P8"/>
    <mergeCell ref="Q8:R8"/>
    <mergeCell ref="B6:C6"/>
    <mergeCell ref="D6:H6"/>
    <mergeCell ref="I6:J6"/>
    <mergeCell ref="K6:P6"/>
    <mergeCell ref="Q6:R6"/>
    <mergeCell ref="S6:X6"/>
    <mergeCell ref="Y1:AC3"/>
    <mergeCell ref="C2:X2"/>
    <mergeCell ref="B4:E4"/>
    <mergeCell ref="F4:G4"/>
    <mergeCell ref="B5:C5"/>
    <mergeCell ref="D5:H5"/>
    <mergeCell ref="I5:J5"/>
    <mergeCell ref="K5:P5"/>
    <mergeCell ref="Q5:R5"/>
    <mergeCell ref="S5:X5"/>
    <mergeCell ref="B30:C30"/>
    <mergeCell ref="D30:E30"/>
    <mergeCell ref="F30:G30"/>
    <mergeCell ref="H30:I30"/>
    <mergeCell ref="J30:K30"/>
    <mergeCell ref="L30:M30"/>
    <mergeCell ref="S8:X8"/>
    <mergeCell ref="B26:F26"/>
    <mergeCell ref="B28:G28"/>
    <mergeCell ref="H28:I28"/>
    <mergeCell ref="B29:C29"/>
    <mergeCell ref="D29:E29"/>
    <mergeCell ref="F29:G29"/>
    <mergeCell ref="H29:I29"/>
    <mergeCell ref="J29:K29"/>
    <mergeCell ref="L29:M29"/>
    <mergeCell ref="B7:C8"/>
    <mergeCell ref="D7:H7"/>
    <mergeCell ref="I7:J7"/>
    <mergeCell ref="K7:P7"/>
    <mergeCell ref="Q7:R7"/>
    <mergeCell ref="S7:X7"/>
    <mergeCell ref="D8:H8"/>
    <mergeCell ref="I8:J8"/>
    <mergeCell ref="J33:K33"/>
    <mergeCell ref="L33:M33"/>
    <mergeCell ref="B32:C32"/>
    <mergeCell ref="D32:E32"/>
    <mergeCell ref="F32:G32"/>
    <mergeCell ref="H32:I32"/>
    <mergeCell ref="J32:K32"/>
    <mergeCell ref="L32:M32"/>
    <mergeCell ref="B31:C31"/>
    <mergeCell ref="D31:E31"/>
    <mergeCell ref="F31:G31"/>
    <mergeCell ref="H31:I31"/>
    <mergeCell ref="J31:K31"/>
    <mergeCell ref="L31:M31"/>
    <mergeCell ref="B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V36:W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J36:K36"/>
    <mergeCell ref="L36:M36"/>
    <mergeCell ref="N36:O36"/>
    <mergeCell ref="P36:Q36"/>
    <mergeCell ref="R36:S36"/>
    <mergeCell ref="T36:U36"/>
    <mergeCell ref="T37:U37"/>
    <mergeCell ref="V37:W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B39:C39"/>
    <mergeCell ref="D39:E39"/>
    <mergeCell ref="F39:G39"/>
    <mergeCell ref="H39:I39"/>
    <mergeCell ref="J39:K39"/>
    <mergeCell ref="L39:M39"/>
    <mergeCell ref="N39:O39"/>
    <mergeCell ref="T40:U40"/>
    <mergeCell ref="V40:W40"/>
    <mergeCell ref="B41:O41"/>
    <mergeCell ref="P39:Q39"/>
    <mergeCell ref="R39:S39"/>
    <mergeCell ref="T39:U39"/>
    <mergeCell ref="V39:W39"/>
    <mergeCell ref="B40:C40"/>
    <mergeCell ref="D40:E40"/>
    <mergeCell ref="F40:G40"/>
    <mergeCell ref="H40:I40"/>
    <mergeCell ref="J40:K40"/>
    <mergeCell ref="L40:M40"/>
    <mergeCell ref="B48:F48"/>
    <mergeCell ref="B50:D50"/>
    <mergeCell ref="B51:C51"/>
    <mergeCell ref="D51:I51"/>
    <mergeCell ref="J51:K51"/>
    <mergeCell ref="L51:Q51"/>
    <mergeCell ref="N40:O40"/>
    <mergeCell ref="P40:Q40"/>
    <mergeCell ref="R40:S40"/>
    <mergeCell ref="R51:S51"/>
    <mergeCell ref="T51:X51"/>
    <mergeCell ref="B53:E53"/>
    <mergeCell ref="F53:G53"/>
    <mergeCell ref="C54:D54"/>
    <mergeCell ref="E54:F54"/>
    <mergeCell ref="G54:H54"/>
    <mergeCell ref="I54:J54"/>
    <mergeCell ref="K54:L54"/>
    <mergeCell ref="M54:N54"/>
    <mergeCell ref="O54:P54"/>
    <mergeCell ref="Q54:R54"/>
    <mergeCell ref="C55:D55"/>
    <mergeCell ref="E55:F55"/>
    <mergeCell ref="G55:H55"/>
    <mergeCell ref="I55:J55"/>
    <mergeCell ref="K55:L55"/>
    <mergeCell ref="M55:N55"/>
    <mergeCell ref="O55:P55"/>
    <mergeCell ref="Q55:R55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C56:D56"/>
    <mergeCell ref="E56:F56"/>
    <mergeCell ref="G56:H56"/>
    <mergeCell ref="I56:J56"/>
    <mergeCell ref="K56:L56"/>
    <mergeCell ref="M56:N56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B63:E63"/>
    <mergeCell ref="F63:L63"/>
    <mergeCell ref="M63:O63"/>
    <mergeCell ref="P63:Q63"/>
    <mergeCell ref="B64:E64"/>
    <mergeCell ref="F64:L64"/>
    <mergeCell ref="M64:O64"/>
    <mergeCell ref="P64:Q64"/>
    <mergeCell ref="B61:G61"/>
    <mergeCell ref="H61:I61"/>
    <mergeCell ref="B62:E62"/>
    <mergeCell ref="F62:L62"/>
    <mergeCell ref="M62:O62"/>
    <mergeCell ref="P62:Q62"/>
    <mergeCell ref="B70:I70"/>
    <mergeCell ref="J70:O70"/>
    <mergeCell ref="P70:Q70"/>
    <mergeCell ref="B71:I71"/>
    <mergeCell ref="J71:O71"/>
    <mergeCell ref="P71:Q71"/>
    <mergeCell ref="B66:F66"/>
    <mergeCell ref="B68:E68"/>
    <mergeCell ref="F68:O68"/>
    <mergeCell ref="P68:Q68"/>
    <mergeCell ref="B69:I69"/>
    <mergeCell ref="J69:O69"/>
    <mergeCell ref="P69:Q69"/>
    <mergeCell ref="B75:G75"/>
    <mergeCell ref="H75:I75"/>
    <mergeCell ref="B76:I76"/>
    <mergeCell ref="J76:N76"/>
    <mergeCell ref="O76:S76"/>
    <mergeCell ref="T76:V76"/>
    <mergeCell ref="B72:I72"/>
    <mergeCell ref="J72:O72"/>
    <mergeCell ref="P72:Q72"/>
    <mergeCell ref="B73:I73"/>
    <mergeCell ref="J73:O73"/>
    <mergeCell ref="P73:Q73"/>
    <mergeCell ref="B80:I80"/>
    <mergeCell ref="O80:S80"/>
    <mergeCell ref="T80:X80"/>
    <mergeCell ref="B81:I81"/>
    <mergeCell ref="O81:S81"/>
    <mergeCell ref="T81:X81"/>
    <mergeCell ref="B77:I77"/>
    <mergeCell ref="J77:N77"/>
    <mergeCell ref="O77:S77"/>
    <mergeCell ref="T77:V77"/>
    <mergeCell ref="B79:I79"/>
    <mergeCell ref="J79:K79"/>
    <mergeCell ref="O79:U79"/>
    <mergeCell ref="V79:W79"/>
    <mergeCell ref="B85:G85"/>
    <mergeCell ref="H85:M85"/>
    <mergeCell ref="O85:S85"/>
    <mergeCell ref="T85:X85"/>
    <mergeCell ref="B86:G86"/>
    <mergeCell ref="H86:M86"/>
    <mergeCell ref="O86:S86"/>
    <mergeCell ref="T86:X86"/>
    <mergeCell ref="B83:F83"/>
    <mergeCell ref="G83:H83"/>
    <mergeCell ref="O83:U83"/>
    <mergeCell ref="V83:W83"/>
    <mergeCell ref="B84:G84"/>
    <mergeCell ref="H84:M84"/>
    <mergeCell ref="O84:S84"/>
    <mergeCell ref="T84:X84"/>
    <mergeCell ref="B89:G89"/>
    <mergeCell ref="H89:M89"/>
    <mergeCell ref="B90:G90"/>
    <mergeCell ref="H90:M90"/>
    <mergeCell ref="O90:U90"/>
    <mergeCell ref="V90:W90"/>
    <mergeCell ref="B87:G87"/>
    <mergeCell ref="H87:M87"/>
    <mergeCell ref="O87:S87"/>
    <mergeCell ref="T87:X87"/>
    <mergeCell ref="B88:G88"/>
    <mergeCell ref="H88:M88"/>
    <mergeCell ref="O88:S88"/>
    <mergeCell ref="T88:X88"/>
    <mergeCell ref="B93:G93"/>
    <mergeCell ref="H93:M93"/>
    <mergeCell ref="B94:G94"/>
    <mergeCell ref="H94:M94"/>
    <mergeCell ref="O94:R94"/>
    <mergeCell ref="S94:T94"/>
    <mergeCell ref="B91:G91"/>
    <mergeCell ref="H91:M91"/>
    <mergeCell ref="O91:S91"/>
    <mergeCell ref="T91:X91"/>
    <mergeCell ref="B92:G92"/>
    <mergeCell ref="H92:M92"/>
    <mergeCell ref="O92:S92"/>
    <mergeCell ref="T92:X92"/>
    <mergeCell ref="B97:G97"/>
    <mergeCell ref="H97:M97"/>
    <mergeCell ref="O97:U97"/>
    <mergeCell ref="B98:G98"/>
    <mergeCell ref="H98:M98"/>
    <mergeCell ref="B100:L100"/>
    <mergeCell ref="B95:G95"/>
    <mergeCell ref="H95:M95"/>
    <mergeCell ref="O95:U95"/>
    <mergeCell ref="B96:G96"/>
    <mergeCell ref="H96:M96"/>
    <mergeCell ref="O96:U96"/>
    <mergeCell ref="S103:V105"/>
    <mergeCell ref="K104:N104"/>
    <mergeCell ref="O104:O105"/>
    <mergeCell ref="P104:P105"/>
    <mergeCell ref="Q104:Q105"/>
    <mergeCell ref="R104:R105"/>
    <mergeCell ref="K105:L105"/>
    <mergeCell ref="M105:N105"/>
    <mergeCell ref="B102:E102"/>
    <mergeCell ref="F102:G102"/>
    <mergeCell ref="B103:B105"/>
    <mergeCell ref="C103:F105"/>
    <mergeCell ref="G103:J105"/>
    <mergeCell ref="K103:R103"/>
    <mergeCell ref="C106:F106"/>
    <mergeCell ref="G106:J106"/>
    <mergeCell ref="K106:L106"/>
    <mergeCell ref="M106:N106"/>
    <mergeCell ref="S106:V106"/>
    <mergeCell ref="C107:F107"/>
    <mergeCell ref="G107:J107"/>
    <mergeCell ref="K107:L107"/>
    <mergeCell ref="M107:N107"/>
    <mergeCell ref="S107:V107"/>
    <mergeCell ref="B116:E116"/>
    <mergeCell ref="F116:K116"/>
    <mergeCell ref="B117:E117"/>
    <mergeCell ref="F117:K117"/>
    <mergeCell ref="B119:F119"/>
    <mergeCell ref="G119:H119"/>
    <mergeCell ref="B109:F109"/>
    <mergeCell ref="G109:H109"/>
    <mergeCell ref="B110:I110"/>
    <mergeCell ref="B111:I111"/>
    <mergeCell ref="B113:L113"/>
    <mergeCell ref="B115:E115"/>
    <mergeCell ref="F115:G115"/>
    <mergeCell ref="B123:L123"/>
    <mergeCell ref="B125:G125"/>
    <mergeCell ref="H125:I125"/>
    <mergeCell ref="B126:G126"/>
    <mergeCell ref="H126:N126"/>
    <mergeCell ref="O126:T126"/>
    <mergeCell ref="B120:E120"/>
    <mergeCell ref="F120:H120"/>
    <mergeCell ref="I120:L120"/>
    <mergeCell ref="M120:P120"/>
    <mergeCell ref="B121:E121"/>
    <mergeCell ref="F121:H121"/>
    <mergeCell ref="I121:L121"/>
    <mergeCell ref="M121:P121"/>
    <mergeCell ref="B129:G129"/>
    <mergeCell ref="H129:N130"/>
    <mergeCell ref="O129:T130"/>
    <mergeCell ref="U129:X130"/>
    <mergeCell ref="B130:G130"/>
    <mergeCell ref="B132:G132"/>
    <mergeCell ref="H132:I132"/>
    <mergeCell ref="U126:X126"/>
    <mergeCell ref="B127:G127"/>
    <mergeCell ref="H127:N128"/>
    <mergeCell ref="O127:T128"/>
    <mergeCell ref="U127:X128"/>
    <mergeCell ref="B128:G128"/>
    <mergeCell ref="B135:G135"/>
    <mergeCell ref="H135:K135"/>
    <mergeCell ref="L135:O135"/>
    <mergeCell ref="P135:X135"/>
    <mergeCell ref="B136:G136"/>
    <mergeCell ref="H136:K136"/>
    <mergeCell ref="L136:O136"/>
    <mergeCell ref="P136:X136"/>
    <mergeCell ref="B133:G133"/>
    <mergeCell ref="H133:K133"/>
    <mergeCell ref="L133:O133"/>
    <mergeCell ref="P133:X133"/>
    <mergeCell ref="B134:G134"/>
    <mergeCell ref="H134:K134"/>
    <mergeCell ref="L134:O134"/>
    <mergeCell ref="P134:X134"/>
    <mergeCell ref="B140:G140"/>
    <mergeCell ref="H140:N140"/>
    <mergeCell ref="O140:T140"/>
    <mergeCell ref="U140:X140"/>
    <mergeCell ref="B138:E138"/>
    <mergeCell ref="M138:N138"/>
    <mergeCell ref="B139:G139"/>
    <mergeCell ref="H139:N139"/>
    <mergeCell ref="O139:T139"/>
    <mergeCell ref="U139:X139"/>
  </mergeCells>
  <phoneticPr fontId="3"/>
  <hyperlinks>
    <hyperlink ref="Y71:AC101" location="目次!A1" display="目次に戻る"/>
    <hyperlink ref="Y108:AC114" location="目次!A1" display="目次に戻る"/>
    <hyperlink ref="Y118:AC141" location="目次!A1" display="目次に戻る"/>
    <hyperlink ref="Y132:AC136" location="目次!A1" display="目次に戻る"/>
    <hyperlink ref="Z132:AD136" location="目次!A1" display="目次に戻る"/>
    <hyperlink ref="Y125:AC128" location="目次!A1" display="目次に戻る"/>
    <hyperlink ref="Z125:AD128" location="目次!A1" display="目次に戻る"/>
    <hyperlink ref="Z123:AD123" location="目次!A1" display="目次に戻る"/>
    <hyperlink ref="Y123:AC123" location="目次!A1" display="目次に戻る"/>
    <hyperlink ref="Y129:AC130" location="目次!A1" display="目次に戻る"/>
    <hyperlink ref="Y130:AC130" location="目次!A1" display="目次に戻る"/>
    <hyperlink ref="Z130:AD130" location="目次!A1" display="目次に戻る"/>
    <hyperlink ref="Y135:AC135" location="目次!A1" display="目次に戻る"/>
    <hyperlink ref="Z135:AD135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5" manualBreakCount="5">
    <brk id="25" max="23" man="1"/>
    <brk id="47" max="23" man="1"/>
    <brk id="78" max="23" man="1"/>
    <brk id="112" max="23" man="1"/>
    <brk id="141" max="21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19垣花</vt:lpstr>
      <vt:lpstr>'19垣花'!Print_Area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2026-03-26T02:02:31Z</dcterms:created>
  <dcterms:modified xsi:type="dcterms:W3CDTF">2026-03-30T07:46:33Z</dcterms:modified>
</cp:coreProperties>
</file>