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27石嶺" sheetId="1"/>
  </sheets>
  <externalReferences>
    <externalReference r:id="rId2"/>
  </externalReferences>
  <definedNames>
    <definedName localSheetId="0" name="_xlnm.Print_Area">'27石嶺'!$A$1:$X$151</definedName>
    <definedName hidden="1" localSheetId="0" name="Z_818BF9DD_E155_4641_96DB_F10DCC046B31_.wvu.PrintArea">'27石嶺'!$A$1:$X$151</definedName>
    <definedName hidden="1" localSheetId="0" name="Z_E2552800_251D_41CA_A2CE_2AC49632D583_.wvu.PrintArea">'27石嶺'!$A$1:$X$151</definedName>
    <definedName hidden="1" localSheetId="0" name="Z_F7D6EA6B_8517_4614_A7B9_67C92B6F66B2_.wvu.PrintArea">'27石嶺'!$A$1:$X$151</definedName>
    <definedName name="協働大使">#REF!</definedName>
    <definedName name="協働大使名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2" i="1" l="1"/>
  <c r="P73" i="1" s="1"/>
  <c r="Q58" i="1"/>
  <c r="Q57" i="1"/>
  <c r="Q56" i="1"/>
  <c r="Q55" i="1"/>
  <c r="Q54" i="1"/>
  <c r="T39" i="1"/>
  <c r="V37" i="1" s="1"/>
  <c r="P39" i="1"/>
  <c r="R37" i="1" s="1"/>
  <c r="L39" i="1"/>
  <c r="N37" i="1" s="1"/>
  <c r="H39" i="1"/>
  <c r="J37" i="1" s="1"/>
  <c r="D39" i="1"/>
  <c r="F38" i="1" s="1"/>
  <c r="V38" i="1"/>
  <c r="R38" i="1"/>
  <c r="N38" i="1"/>
  <c r="J38" i="1"/>
  <c r="F37" i="1"/>
  <c r="V36" i="1"/>
  <c r="N36" i="1"/>
  <c r="J36" i="1"/>
  <c r="F36" i="1"/>
  <c r="L31" i="1"/>
  <c r="J31" i="1"/>
  <c r="H31" i="1"/>
  <c r="F31" i="1"/>
  <c r="D31" i="1"/>
  <c r="R36" i="1" l="1"/>
</calcChain>
</file>

<file path=xl/sharedStrings.xml><?xml version="1.0" encoding="utf-8"?>
<sst xmlns="http://schemas.openxmlformats.org/spreadsheetml/2006/main" count="293" uniqueCount="201">
  <si>
    <t>№</t>
    <phoneticPr fontId="3"/>
  </si>
  <si>
    <t>石嶺小学校区</t>
    <rPh sb="0" eb="2">
      <t>イシミネ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</si>
  <si>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</si>
  <si>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R7.11.1</t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</si>
  <si>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</si>
  <si>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</si>
  <si>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4">
      <t>バンゴウ</t>
    </rPh>
    <phoneticPr fontId="3"/>
  </si>
  <si>
    <t>首里石嶺町</t>
    <rPh sb="0" eb="2">
      <t>シュリ</t>
    </rPh>
    <rPh sb="2" eb="4">
      <t>イシミネ</t>
    </rPh>
    <rPh sb="4" eb="5">
      <t>チョウ</t>
    </rPh>
    <phoneticPr fontId="3"/>
  </si>
  <si>
    <t>3丁目1～256、258～265、267番地6、272、334～376番地　　　　4丁目（全部）</t>
    <rPh sb="1" eb="3">
      <t>チョウメ</t>
    </rPh>
    <rPh sb="20" eb="22">
      <t>バンチ</t>
    </rPh>
    <rPh sb="35" eb="37">
      <t>バンチ</t>
    </rPh>
    <rPh sb="42" eb="44">
      <t>チョウメ</t>
    </rPh>
    <rPh sb="45" eb="47">
      <t>ゼンブ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</si>
  <si>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</si>
  <si>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</si>
  <si>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</si>
  <si>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R3</t>
  </si>
  <si>
    <t>R4</t>
  </si>
  <si>
    <t>R5</t>
  </si>
  <si>
    <t>R6</t>
  </si>
  <si>
    <t>R7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</si>
  <si>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</si>
  <si>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</si>
  <si>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</si>
  <si>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</si>
  <si>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</si>
  <si>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</si>
  <si>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</si>
  <si>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</si>
  <si>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</si>
  <si>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</si>
  <si>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</si>
  <si>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石嶺小学校</t>
    <rPh sb="0" eb="2">
      <t>イシミネ</t>
    </rPh>
    <rPh sb="2" eb="5">
      <t>ショウガッコウ</t>
    </rPh>
    <phoneticPr fontId="3"/>
  </si>
  <si>
    <t>所在地</t>
  </si>
  <si>
    <t>首里石嶺町４－３６０－８</t>
    <rPh sb="0" eb="2">
      <t>シュリ</t>
    </rPh>
    <rPh sb="2" eb="4">
      <t>イシミネ</t>
    </rPh>
    <rPh sb="4" eb="5">
      <t>チョウ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</si>
  <si>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</si>
  <si>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</si>
  <si>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</si>
  <si>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</si>
  <si>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</si>
  <si>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</si>
  <si>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</si>
  <si>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</si>
  <si>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</si>
  <si>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</si>
  <si>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</si>
  <si>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</si>
  <si>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</si>
  <si>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</si>
  <si>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石嶺小学校</t>
    <rPh sb="0" eb="5">
      <t>イシミネショウガッコウ</t>
    </rPh>
    <phoneticPr fontId="3"/>
  </si>
  <si>
    <t>首里石嶺町4-360-8</t>
    <rPh sb="0" eb="2">
      <t>シュリ</t>
    </rPh>
    <rPh sb="2" eb="5">
      <t>イシミネチョウ</t>
    </rPh>
    <phoneticPr fontId="3"/>
  </si>
  <si>
    <t>-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</si>
  <si>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</si>
  <si>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</si>
  <si>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</si>
  <si>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1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</si>
  <si>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</si>
  <si>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</si>
  <si>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たんぽぽ通り自治会</t>
    <rPh sb="4" eb="5">
      <t>トオ</t>
    </rPh>
    <rPh sb="6" eb="9">
      <t>ジチカイ</t>
    </rPh>
    <phoneticPr fontId="3"/>
  </si>
  <si>
    <t>首里石嶺町3丁目一部</t>
    <rPh sb="0" eb="2">
      <t>シュリ</t>
    </rPh>
    <rPh sb="2" eb="5">
      <t>イシミネチョウ</t>
    </rPh>
    <rPh sb="6" eb="8">
      <t>チョウメ</t>
    </rPh>
    <rPh sb="8" eb="10">
      <t>イチブ</t>
    </rPh>
    <phoneticPr fontId="3"/>
  </si>
  <si>
    <t>石嶺みのり自治会</t>
    <rPh sb="0" eb="2">
      <t>イシミネ</t>
    </rPh>
    <rPh sb="5" eb="8">
      <t>ジチカイ</t>
    </rPh>
    <phoneticPr fontId="3"/>
  </si>
  <si>
    <t>首里石嶺町4丁目一部</t>
    <rPh sb="0" eb="2">
      <t>シュリ</t>
    </rPh>
    <rPh sb="2" eb="5">
      <t>イシミネチョウ</t>
    </rPh>
    <rPh sb="6" eb="8">
      <t>チョウメ</t>
    </rPh>
    <rPh sb="8" eb="10">
      <t>イチブ</t>
    </rPh>
    <phoneticPr fontId="3"/>
  </si>
  <si>
    <t>首里石嶺ハイツ自治会</t>
    <rPh sb="0" eb="2">
      <t>シュリ</t>
    </rPh>
    <rPh sb="2" eb="4">
      <t>イシミネ</t>
    </rPh>
    <rPh sb="7" eb="10">
      <t>ジチカイ</t>
    </rPh>
    <phoneticPr fontId="3"/>
  </si>
  <si>
    <t>首里石嶺町4-425，4-446，4-706～708、4-432～437、4-392，4-708～712、4-909～917，4-418、419、4-446～454</t>
    <rPh sb="0" eb="2">
      <t>シュリ</t>
    </rPh>
    <rPh sb="2" eb="5">
      <t>イシミネチョウ</t>
    </rPh>
    <phoneticPr fontId="3"/>
  </si>
  <si>
    <t>石嶺団地自治会</t>
    <rPh sb="0" eb="2">
      <t>イシミネ</t>
    </rPh>
    <rPh sb="2" eb="4">
      <t>ダンチ</t>
    </rPh>
    <rPh sb="4" eb="7">
      <t>ジチカイ</t>
    </rPh>
    <phoneticPr fontId="3"/>
  </si>
  <si>
    <t>首里石嶺町2丁目（石嶺団地）</t>
    <rPh sb="0" eb="2">
      <t>シュリ</t>
    </rPh>
    <rPh sb="2" eb="5">
      <t>イシミネチョウ</t>
    </rPh>
    <rPh sb="6" eb="8">
      <t>チョウメ</t>
    </rPh>
    <rPh sb="9" eb="13">
      <t>イシミネダンチ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</si>
  <si>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</si>
  <si>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</si>
  <si>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</si>
  <si>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</si>
  <si>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</si>
  <si>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</si>
  <si>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</si>
  <si>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那覇市石嶺小学校区まちづくり協議会</t>
    <rPh sb="0" eb="3">
      <t>ナハシ</t>
    </rPh>
    <rPh sb="3" eb="9">
      <t>イシミネショウガッコウク</t>
    </rPh>
    <rPh sb="14" eb="17">
      <t>キョウギカイ</t>
    </rPh>
    <phoneticPr fontId="3"/>
  </si>
  <si>
    <t>毎月第４木曜日19：00～</t>
    <phoneticPr fontId="3"/>
  </si>
  <si>
    <t>石嶺公民館</t>
    <rPh sb="0" eb="2">
      <t>イシミネ</t>
    </rPh>
    <rPh sb="2" eb="5">
      <t>コウミンカン</t>
    </rPh>
    <phoneticPr fontId="3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</si>
  <si>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</si>
  <si>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3"/>
  </si>
  <si>
    <t>城北中学校区青少年健全育成協議会</t>
    <rPh sb="0" eb="5">
      <t>ジョウホクチュウガッコウ</t>
    </rPh>
    <rPh sb="5" eb="6">
      <t>ク</t>
    </rPh>
    <rPh sb="6" eb="16">
      <t>セイショウネンケンゼンイクセイキョウギカイ</t>
    </rPh>
    <phoneticPr fontId="3"/>
  </si>
  <si>
    <t>認定路線</t>
    <rPh sb="0" eb="4">
      <t>ニンテイロセン</t>
    </rPh>
    <phoneticPr fontId="3"/>
  </si>
  <si>
    <t>石嶺中学校区青少年健全育成協議会</t>
    <rPh sb="0" eb="2">
      <t>イシミネ</t>
    </rPh>
    <rPh sb="2" eb="5">
      <t>チュウガッコウ</t>
    </rPh>
    <rPh sb="5" eb="6">
      <t>ク</t>
    </rPh>
    <rPh sb="6" eb="16">
      <t>セイショウネンケンゼンイクセイキョウギカイ</t>
    </rPh>
    <phoneticPr fontId="3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</si>
  <si>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</si>
  <si>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>活動場所</t>
    <rPh sb="0" eb="4">
      <t>カツドウバショ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</si>
  <si>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14" eb="18">
      <t>コウエンカンリ</t>
    </rPh>
    <phoneticPr fontId="22"/>
  </si>
  <si>
    <t>那覇市首里鳥堀町自治会</t>
    <rPh sb="0" eb="3">
      <t>ナハシ</t>
    </rPh>
    <rPh sb="3" eb="5">
      <t>シュリ</t>
    </rPh>
    <rPh sb="5" eb="7">
      <t>トリホリ</t>
    </rPh>
    <rPh sb="7" eb="8">
      <t>チョウ</t>
    </rPh>
    <rPh sb="8" eb="11">
      <t>ジチカイ</t>
    </rPh>
    <phoneticPr fontId="3"/>
  </si>
  <si>
    <t>鳥堀石嶺線</t>
    <rPh sb="0" eb="2">
      <t>トリホリ</t>
    </rPh>
    <rPh sb="2" eb="4">
      <t>イシミネ</t>
    </rPh>
    <rPh sb="4" eb="5">
      <t>セン</t>
    </rPh>
    <phoneticPr fontId="3"/>
  </si>
  <si>
    <t>城北</t>
    <rPh sb="0" eb="2">
      <t>ジョウホク</t>
    </rPh>
    <phoneticPr fontId="3"/>
  </si>
  <si>
    <t>石嶺26号</t>
    <rPh sb="0" eb="2">
      <t>イシミネ</t>
    </rPh>
    <rPh sb="4" eb="5">
      <t>ゴウ</t>
    </rPh>
    <phoneticPr fontId="3"/>
  </si>
  <si>
    <t>石嶺小学校区まちづくり協議会</t>
    <phoneticPr fontId="3"/>
  </si>
  <si>
    <t>前田石嶺線</t>
    <phoneticPr fontId="3"/>
  </si>
  <si>
    <t>沖縄銀行</t>
    <phoneticPr fontId="3"/>
  </si>
  <si>
    <t>市内一円(各本店、支店、出張所)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</si>
  <si>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</si>
  <si>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</si>
  <si>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</si>
  <si>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那覇市医師会</t>
    <phoneticPr fontId="3"/>
  </si>
  <si>
    <t>市内一円(加盟各事業所周辺)</t>
    <phoneticPr fontId="3"/>
  </si>
  <si>
    <t>沖縄県宅地建物取引業協会</t>
    <phoneticPr fontId="3"/>
  </si>
  <si>
    <t>那覇市観光ホテル旅館事業協同組合</t>
    <phoneticPr fontId="3"/>
  </si>
  <si>
    <t>琉球銀行</t>
    <phoneticPr fontId="3"/>
  </si>
  <si>
    <t>市内一円(各本店、支店、出張所)</t>
    <rPh sb="3" eb="4">
      <t>エン</t>
    </rPh>
    <phoneticPr fontId="3"/>
  </si>
  <si>
    <t>沖縄海邦銀行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</si>
  <si>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3"/>
  </si>
  <si>
    <t>イオン琉球株式会社</t>
    <phoneticPr fontId="3"/>
  </si>
  <si>
    <t>市内―円(加盟各事業所周辺)</t>
    <phoneticPr fontId="3"/>
  </si>
  <si>
    <t>組織名</t>
    <rPh sb="0" eb="3">
      <t>ソシキメイ</t>
    </rPh>
    <phoneticPr fontId="13"/>
  </si>
  <si>
    <t>リウボウストア</t>
    <phoneticPr fontId="3"/>
  </si>
  <si>
    <t>首里石嶺ハイツ自治会（シャレード）</t>
    <rPh sb="0" eb="2">
      <t>シュリ</t>
    </rPh>
    <rPh sb="2" eb="4">
      <t>イシミネ</t>
    </rPh>
    <rPh sb="7" eb="10">
      <t>ジチカイ</t>
    </rPh>
    <phoneticPr fontId="3"/>
  </si>
  <si>
    <t>金秀商事株式会社</t>
    <phoneticPr fontId="3"/>
  </si>
  <si>
    <t>生活協同組合コープ沖縄</t>
    <phoneticPr fontId="3"/>
  </si>
  <si>
    <t>(社)沖縄県建設業協会那覇支部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</si>
  <si>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</si>
  <si>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</si>
  <si>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</si>
  <si>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</si>
  <si>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</si>
  <si>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</si>
  <si>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</si>
  <si>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</si>
  <si>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</si>
  <si>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</si>
  <si>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</si>
  <si>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</si>
  <si>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</si>
  <si>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</si>
  <si>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</si>
  <si>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</si>
  <si>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〇</t>
    <phoneticPr fontId="3"/>
  </si>
  <si>
    <t>○</t>
    <phoneticPr fontId="3"/>
  </si>
  <si>
    <t>電話：917-3329
FAX：917-3369</t>
    <phoneticPr fontId="3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</si>
  <si>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</si>
  <si>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石嶺ハイツ自治会自主防災会</t>
    <phoneticPr fontId="3"/>
  </si>
  <si>
    <t>サンクレスト首里石嶺管理組合自主防災会</t>
    <phoneticPr fontId="3"/>
  </si>
  <si>
    <t>石嶺団地自治会自主防災会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</si>
  <si>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</si>
  <si>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</si>
  <si>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</si>
  <si>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石嶺児童クラブ</t>
    <rPh sb="0" eb="2">
      <t>イシミネ</t>
    </rPh>
    <rPh sb="2" eb="4">
      <t>ジドウ</t>
    </rPh>
    <phoneticPr fontId="3"/>
  </si>
  <si>
    <t>首里石嶺町4-360-8　石嶺小学校内</t>
    <rPh sb="15" eb="18">
      <t>ショウガッコウ</t>
    </rPh>
    <rPh sb="18" eb="19">
      <t>ナイ</t>
    </rPh>
    <phoneticPr fontId="3"/>
  </si>
  <si>
    <t>かいせい児童クラブ</t>
    <rPh sb="4" eb="6">
      <t>ジドウ</t>
    </rPh>
    <phoneticPr fontId="3"/>
  </si>
  <si>
    <t>首里石嶺町4丁目389番地</t>
  </si>
  <si>
    <t>いしみね子ども児童クラブ</t>
    <rPh sb="4" eb="5">
      <t>コ</t>
    </rPh>
    <rPh sb="7" eb="9">
      <t>ジドウ</t>
    </rPh>
    <phoneticPr fontId="3"/>
  </si>
  <si>
    <t>首里石嶺町3-219-1</t>
    <phoneticPr fontId="3"/>
  </si>
  <si>
    <t>しゅりの泉児童クラブ</t>
    <rPh sb="4" eb="5">
      <t>イズミ</t>
    </rPh>
    <rPh sb="5" eb="7">
      <t>ジドウ</t>
    </rPh>
    <phoneticPr fontId="3"/>
  </si>
  <si>
    <t>首里石嶺町4－1－3</t>
    <rPh sb="0" eb="4">
      <t>シュリイシミネ</t>
    </rPh>
    <rPh sb="4" eb="5">
      <t>マチ</t>
    </rPh>
    <phoneticPr fontId="3"/>
  </si>
  <si>
    <r>
      <t xml:space="preserve">放課後子ども教室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</si>
  <si>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</si>
  <si>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</si>
  <si>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</si>
  <si>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</si>
  <si>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学習支援</t>
    <rPh sb="0" eb="4">
      <t>ガクシュウシエン</t>
    </rPh>
    <phoneticPr fontId="3"/>
  </si>
  <si>
    <t>木</t>
    <rPh sb="0" eb="1">
      <t>モク</t>
    </rPh>
    <phoneticPr fontId="3"/>
  </si>
  <si>
    <t>14：40～15：40</t>
    <phoneticPr fontId="3"/>
  </si>
  <si>
    <t>石嶺小地域連携室</t>
    <rPh sb="0" eb="3">
      <t>イシミネショウ</t>
    </rPh>
    <rPh sb="3" eb="8">
      <t>チイキレンケイシツ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</si>
  <si>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</si>
  <si>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</si>
  <si>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</si>
  <si>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</si>
  <si>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</si>
  <si>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</si>
  <si>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石嶺町3丁目・4丁目</t>
    <phoneticPr fontId="3"/>
  </si>
  <si>
    <t>首里石嶺町2-13-1</t>
    <phoneticPr fontId="3"/>
  </si>
  <si>
    <t>８８６―７９８７</t>
    <phoneticPr fontId="3"/>
  </si>
  <si>
    <t>石嶺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</si>
  <si>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</si>
  <si>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</si>
  <si>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</si>
  <si>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</si>
  <si>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</si>
  <si>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すずらん会</t>
    <rPh sb="4" eb="5">
      <t>カイ</t>
    </rPh>
    <phoneticPr fontId="13"/>
  </si>
  <si>
    <t>第1･3月曜日　</t>
    <rPh sb="0" eb="1">
      <t>ダイ</t>
    </rPh>
    <rPh sb="4" eb="7">
      <t>ゲツヨウビ</t>
    </rPh>
    <phoneticPr fontId="13"/>
  </si>
  <si>
    <t>14:00～16:00</t>
    <phoneticPr fontId="13"/>
  </si>
  <si>
    <t>石嶺町自治会館（首里石嶺町3-126）</t>
  </si>
  <si>
    <t>たんぽぽ福寿会</t>
    <rPh sb="4" eb="6">
      <t>フクジュ</t>
    </rPh>
    <rPh sb="6" eb="7">
      <t>カイ</t>
    </rPh>
    <phoneticPr fontId="13"/>
  </si>
  <si>
    <t>第2・4火曜日　</t>
    <rPh sb="0" eb="1">
      <t>ダイ</t>
    </rPh>
    <rPh sb="4" eb="7">
      <t>カヨウビ</t>
    </rPh>
    <phoneticPr fontId="13"/>
  </si>
  <si>
    <t>10:00～12:00</t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</si>
  <si>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</si>
  <si>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</si>
  <si>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</si>
  <si>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おおキッズクリニック</t>
  </si>
  <si>
    <t>小児科</t>
  </si>
  <si>
    <t>首里石嶺町4-238-2　
メディカルいしみね2階</t>
    <phoneticPr fontId="3"/>
  </si>
  <si>
    <t>098-887-0055</t>
  </si>
  <si>
    <t>オリブ山病院</t>
  </si>
  <si>
    <t>内科、精神科、心療内科、リハビリテーション科、循環器内科、呼吸器内科、その他</t>
    <phoneticPr fontId="3"/>
  </si>
  <si>
    <t>首里石嶺町4-356</t>
  </si>
  <si>
    <t>098-886-2311</t>
  </si>
  <si>
    <t>金井医院</t>
  </si>
  <si>
    <t>内科, 外科, 整形外科</t>
  </si>
  <si>
    <t>首里石嶺町3-218-3</t>
  </si>
  <si>
    <t>098-884-6249</t>
  </si>
  <si>
    <t>叶クリニック</t>
  </si>
  <si>
    <t>内科, 消化器内科（胃腸内科）, 小児科, 
リハビリテーション科</t>
    <phoneticPr fontId="3"/>
  </si>
  <si>
    <t>首里石嶺町4-9-1</t>
  </si>
  <si>
    <t>098-886-0888</t>
  </si>
  <si>
    <t>シャロンクリニック</t>
  </si>
  <si>
    <t>内科,整形外科,リハビリテーション科,その他</t>
    <phoneticPr fontId="3"/>
  </si>
  <si>
    <t>首里石嶺町4-238-2　
メディカルいしみね3階　</t>
    <phoneticPr fontId="3"/>
  </si>
  <si>
    <t>098-884-1300</t>
  </si>
  <si>
    <t>首里ハートクリニック</t>
  </si>
  <si>
    <t>精神科, 心療内科</t>
  </si>
  <si>
    <t>098-885-5530</t>
  </si>
  <si>
    <t>もりやま小児科</t>
  </si>
  <si>
    <t>首里石嶺町4-96-1</t>
  </si>
  <si>
    <t>098-887-5558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</si>
</sst>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33333"/>
      <name val="ͣӠХå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00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17" fillId="0" borderId="0" xfId="0" applyFont="1">
      <alignment vertical="center"/>
    </xf>
    <xf numFmtId="0" fontId="5" fillId="0" borderId="0" xfId="3" applyFont="1" applyAlignment="1" applyProtection="1">
      <alignment horizontal="center" vertical="center"/>
    </xf>
    <xf numFmtId="0" fontId="18" fillId="4" borderId="0" xfId="0" applyFont="1" applyFill="1">
      <alignment vertical="center"/>
    </xf>
    <xf numFmtId="0" fontId="9" fillId="4" borderId="0" xfId="0" applyFont="1" applyFill="1" applyAlignment="1">
      <alignment horizontal="center" vertical="center" wrapText="1"/>
    </xf>
    <xf numFmtId="0" fontId="0" fillId="4" borderId="0" xfId="0" applyFill="1">
      <alignment vertical="center"/>
    </xf>
    <xf numFmtId="0" fontId="9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5" fillId="0" borderId="0" xfId="3" applyFont="1" applyAlignment="1" applyProtection="1">
      <alignment vertical="center"/>
    </xf>
    <xf numFmtId="0" fontId="0" fillId="0" borderId="0" xfId="0" applyAlignment="1">
      <alignment horizontal="center" vertical="center" wrapText="1"/>
    </xf>
    <xf numFmtId="3" fontId="24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9" fillId="0" borderId="0" xfId="0" applyFont="1" applyAlignment="1">
      <alignment vertical="center" wrapText="1"/>
    </xf>
    <xf numFmtId="177" fontId="10" fillId="0" borderId="0" xfId="0" applyNumberFormat="1" applyFont="1" applyAlignment="1">
      <alignment horizontal="center" vertical="center"/>
    </xf>
    <xf numFmtId="3" fontId="34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176" fontId="12" fillId="0" borderId="6" xfId="0" applyNumberFormat="1" applyFont="1" applyBorder="1">
      <alignment vertical="center"/>
    </xf>
    <xf numFmtId="0" fontId="0" fillId="0" borderId="32" xfId="0" applyBorder="1">
      <alignment vertical="center"/>
    </xf>
    <xf numFmtId="0" fontId="7" fillId="0" borderId="0" xfId="0" applyFont="1" applyAlignment="1">
      <alignment vertical="center" shrinkToFit="1"/>
    </xf>
    <xf numFmtId="0" fontId="0" fillId="0" borderId="11" xfId="0" applyBorder="1">
      <alignment vertical="center"/>
    </xf>
    <xf numFmtId="0" fontId="0" fillId="0" borderId="0" xfId="0" applyAlignment="1">
      <alignment vertical="center" wrapText="1"/>
    </xf>
    <xf numFmtId="0" fontId="0" fillId="0" borderId="36" xfId="0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wrapText="1"/>
    </xf>
    <xf numFmtId="0" fontId="16" fillId="0" borderId="0" xfId="0" applyFont="1" applyAlignment="1">
      <alignment vertical="center" wrapText="1"/>
    </xf>
    <xf numFmtId="0" fontId="38" fillId="5" borderId="0" xfId="0" applyFont="1" applyFill="1" applyAlignment="1">
      <alignment horizontal="right" vertical="center" wrapText="1"/>
    </xf>
    <xf numFmtId="0" fontId="14" fillId="0" borderId="0" xfId="0" applyFont="1" applyAlignment="1">
      <alignment horizontal="right" vertical="center"/>
    </xf>
    <xf numFmtId="177" fontId="14" fillId="0" borderId="0" xfId="2" applyNumberFormat="1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77" fontId="14" fillId="0" borderId="0" xfId="2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77" fontId="11" fillId="0" borderId="0" xfId="2" applyNumberFormat="1" applyFont="1" applyFill="1" applyBorder="1" applyAlignment="1">
      <alignment vertical="center"/>
    </xf>
    <xf numFmtId="0" fontId="12" fillId="0" borderId="0" xfId="0" applyFont="1">
      <alignment vertical="center"/>
    </xf>
    <xf numFmtId="0" fontId="11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37" xfId="0" applyBorder="1">
      <alignment vertical="center"/>
    </xf>
    <xf numFmtId="0" fontId="16" fillId="0" borderId="37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40" fillId="0" borderId="0" xfId="0" applyFont="1" applyAlignment="1">
      <alignment vertical="center" wrapText="1" shrinkToFit="1"/>
    </xf>
    <xf numFmtId="0" fontId="21" fillId="0" borderId="0" xfId="0" applyFont="1" applyAlignment="1">
      <alignment horizontal="right" vertical="center"/>
    </xf>
    <xf numFmtId="0" fontId="39" fillId="0" borderId="0" xfId="0" applyFont="1" applyAlignment="1">
      <alignment vertical="center" wrapText="1"/>
    </xf>
    <xf numFmtId="0" fontId="39" fillId="0" borderId="0" xfId="0" applyFont="1" applyAlignment="1">
      <alignment wrapText="1"/>
    </xf>
    <xf numFmtId="0" fontId="5" fillId="0" borderId="0" xfId="3" applyFont="1" applyFill="1" applyAlignment="1" applyProtection="1">
      <alignment vertical="center"/>
    </xf>
    <xf numFmtId="0" fontId="49" fillId="0" borderId="0" xfId="0" applyFont="1" applyAlignment="1">
      <alignment horizontal="left" vertical="center" wrapText="1"/>
    </xf>
    <xf numFmtId="0" fontId="5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57" fillId="0" borderId="0" xfId="0" applyFont="1">
      <alignment vertical="center"/>
    </xf>
    <xf numFmtId="0" fontId="58" fillId="0" borderId="0" xfId="0" applyFont="1" applyAlignment="1">
      <alignment horizontal="left" vertical="center" wrapText="1"/>
    </xf>
    <xf numFmtId="0" fontId="58" fillId="0" borderId="0" xfId="0" applyFont="1" applyAlignment="1">
      <alignment horizontal="center" vertical="center" wrapText="1"/>
    </xf>
    <xf numFmtId="0" fontId="59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 shrinkToFit="1"/>
    </xf>
    <xf numFmtId="0" fontId="0" fillId="0" borderId="37" xfId="0" applyBorder="1" applyAlignment="1">
      <alignment horizontal="left" vertical="center"/>
    </xf>
    <xf numFmtId="0" fontId="0" fillId="0" borderId="37" xfId="0" applyBorder="1" applyAlignment="1">
      <alignment horizontal="left" vertical="center" wrapText="1"/>
    </xf>
    <xf numFmtId="0" fontId="0" fillId="0" borderId="37" xfId="0" applyBorder="1" applyAlignment="1">
      <alignment horizontal="center" vertical="center"/>
    </xf>
    <xf numFmtId="0" fontId="37" fillId="0" borderId="37" xfId="0" applyFont="1" applyBorder="1" applyAlignment="1">
      <alignment horizontal="left" vertical="center" wrapText="1"/>
    </xf>
    <xf numFmtId="0" fontId="32" fillId="0" borderId="37" xfId="0" applyFont="1" applyBorder="1" applyAlignment="1">
      <alignment horizontal="left" vertical="center" wrapText="1"/>
    </xf>
    <xf numFmtId="0" fontId="60" fillId="3" borderId="6" xfId="0" applyFont="1" applyFill="1" applyBorder="1" applyAlignment="1">
      <alignment horizontal="left" vertical="center" wrapText="1"/>
    </xf>
    <xf numFmtId="0" fontId="60" fillId="3" borderId="6" xfId="0" applyFont="1" applyFill="1" applyBorder="1" applyAlignment="1">
      <alignment horizontal="left" vertical="center"/>
    </xf>
    <xf numFmtId="176" fontId="12" fillId="0" borderId="0" xfId="0" applyNumberFormat="1" applyFont="1" applyAlignment="1">
      <alignment horizontal="center" vertical="center"/>
    </xf>
    <xf numFmtId="0" fontId="45" fillId="2" borderId="37" xfId="0" applyFont="1" applyFill="1" applyBorder="1" applyAlignment="1">
      <alignment horizontal="center" vertical="center"/>
    </xf>
    <xf numFmtId="0" fontId="45" fillId="2" borderId="7" xfId="0" applyFont="1" applyFill="1" applyBorder="1" applyAlignment="1">
      <alignment horizontal="center" vertical="center" shrinkToFit="1"/>
    </xf>
    <xf numFmtId="0" fontId="45" fillId="2" borderId="8" xfId="0" applyFont="1" applyFill="1" applyBorder="1" applyAlignment="1">
      <alignment horizontal="center" vertical="center" shrinkToFit="1"/>
    </xf>
    <xf numFmtId="0" fontId="45" fillId="2" borderId="37" xfId="0" applyFont="1" applyFill="1" applyBorder="1" applyAlignment="1">
      <alignment horizontal="center" vertical="center" shrinkToFit="1"/>
    </xf>
    <xf numFmtId="0" fontId="45" fillId="2" borderId="9" xfId="0" applyFont="1" applyFill="1" applyBorder="1" applyAlignment="1">
      <alignment horizontal="center" vertical="center" shrinkToFit="1"/>
    </xf>
    <xf numFmtId="0" fontId="23" fillId="0" borderId="37" xfId="0" applyFont="1" applyBorder="1" applyAlignment="1">
      <alignment horizontal="left" vertical="center" wrapText="1"/>
    </xf>
    <xf numFmtId="0" fontId="23" fillId="0" borderId="37" xfId="0" applyFont="1" applyBorder="1" applyAlignment="1">
      <alignment horizontal="center" vertical="center"/>
    </xf>
    <xf numFmtId="0" fontId="7" fillId="3" borderId="0" xfId="0" applyFont="1" applyFill="1" applyAlignment="1">
      <alignment horizontal="left" vertical="center" wrapText="1"/>
    </xf>
    <xf numFmtId="0" fontId="40" fillId="2" borderId="37" xfId="0" applyFont="1" applyFill="1" applyBorder="1" applyAlignment="1">
      <alignment horizontal="center" vertical="center" wrapText="1"/>
    </xf>
    <xf numFmtId="0" fontId="40" fillId="2" borderId="37" xfId="0" applyFont="1" applyFill="1" applyBorder="1" applyAlignment="1">
      <alignment horizontal="center" vertical="center"/>
    </xf>
    <xf numFmtId="0" fontId="56" fillId="0" borderId="47" xfId="0" applyFont="1" applyBorder="1" applyAlignment="1">
      <alignment horizontal="center" vertical="center" wrapText="1"/>
    </xf>
    <xf numFmtId="0" fontId="56" fillId="0" borderId="48" xfId="0" applyFont="1" applyBorder="1" applyAlignment="1">
      <alignment horizontal="center" vertical="center" wrapText="1"/>
    </xf>
    <xf numFmtId="0" fontId="56" fillId="0" borderId="49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left" vertical="center" wrapText="1"/>
    </xf>
    <xf numFmtId="0" fontId="23" fillId="0" borderId="37" xfId="0" applyFont="1" applyBorder="1" applyAlignment="1">
      <alignment horizontal="left" vertical="center"/>
    </xf>
    <xf numFmtId="0" fontId="49" fillId="0" borderId="33" xfId="0" applyFont="1" applyBorder="1" applyAlignment="1">
      <alignment horizontal="center" vertical="center" wrapText="1"/>
    </xf>
    <xf numFmtId="0" fontId="49" fillId="0" borderId="6" xfId="0" applyFont="1" applyBorder="1" applyAlignment="1">
      <alignment horizontal="center" vertical="center" wrapText="1"/>
    </xf>
    <xf numFmtId="0" fontId="49" fillId="0" borderId="34" xfId="0" applyFont="1" applyBorder="1" applyAlignment="1">
      <alignment horizontal="center" vertical="center" wrapText="1"/>
    </xf>
    <xf numFmtId="0" fontId="19" fillId="4" borderId="0" xfId="0" applyFont="1" applyFill="1" applyAlignment="1">
      <alignment horizontal="left" vertical="center" wrapText="1"/>
    </xf>
    <xf numFmtId="0" fontId="44" fillId="2" borderId="37" xfId="0" applyFont="1" applyFill="1" applyBorder="1" applyAlignment="1">
      <alignment horizontal="center" vertical="center"/>
    </xf>
    <xf numFmtId="0" fontId="54" fillId="0" borderId="37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/>
    </xf>
    <xf numFmtId="0" fontId="16" fillId="0" borderId="37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37" xfId="0" applyFont="1" applyBorder="1" applyAlignment="1">
      <alignment horizontal="left" vertical="center" wrapText="1"/>
    </xf>
    <xf numFmtId="0" fontId="53" fillId="0" borderId="37" xfId="0" applyFont="1" applyBorder="1" applyAlignment="1">
      <alignment horizontal="left" vertical="center" wrapText="1" shrinkToFit="1"/>
    </xf>
    <xf numFmtId="0" fontId="52" fillId="0" borderId="37" xfId="0" applyFont="1" applyBorder="1" applyAlignment="1">
      <alignment horizontal="left" vertical="center" wrapText="1" shrinkToFit="1"/>
    </xf>
    <xf numFmtId="0" fontId="0" fillId="0" borderId="37" xfId="0" applyBorder="1" applyAlignment="1">
      <alignment horizontal="left" vertical="center" wrapText="1" shrinkToFit="1"/>
    </xf>
    <xf numFmtId="0" fontId="26" fillId="0" borderId="7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left" vertical="center" wrapText="1"/>
    </xf>
    <xf numFmtId="0" fontId="52" fillId="0" borderId="37" xfId="0" applyFont="1" applyBorder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50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16" fillId="0" borderId="37" xfId="0" applyFont="1" applyBorder="1" applyAlignment="1">
      <alignment horizontal="left" vertical="center"/>
    </xf>
    <xf numFmtId="38" fontId="16" fillId="0" borderId="37" xfId="1" applyFont="1" applyFill="1" applyBorder="1" applyAlignment="1">
      <alignment horizontal="left" vertical="center" wrapText="1"/>
    </xf>
    <xf numFmtId="38" fontId="16" fillId="0" borderId="37" xfId="1" applyFont="1" applyFill="1" applyBorder="1" applyAlignment="1">
      <alignment horizontal="left" vertical="center"/>
    </xf>
    <xf numFmtId="0" fontId="45" fillId="2" borderId="37" xfId="0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left" vertical="center"/>
    </xf>
    <xf numFmtId="0" fontId="49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left" vertical="center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0" fontId="47" fillId="2" borderId="7" xfId="0" applyFont="1" applyFill="1" applyBorder="1" applyAlignment="1">
      <alignment horizontal="center" vertical="center"/>
    </xf>
    <xf numFmtId="0" fontId="47" fillId="2" borderId="8" xfId="0" applyFont="1" applyFill="1" applyBorder="1" applyAlignment="1">
      <alignment horizontal="center" vertical="center"/>
    </xf>
    <xf numFmtId="0" fontId="47" fillId="2" borderId="9" xfId="0" applyFont="1" applyFill="1" applyBorder="1" applyAlignment="1">
      <alignment horizontal="center" vertical="center"/>
    </xf>
    <xf numFmtId="0" fontId="48" fillId="0" borderId="7" xfId="0" applyFont="1" applyBorder="1" applyAlignment="1">
      <alignment horizontal="left" vertical="center"/>
    </xf>
    <xf numFmtId="0" fontId="48" fillId="0" borderId="8" xfId="0" applyFont="1" applyBorder="1" applyAlignment="1">
      <alignment horizontal="left" vertical="center"/>
    </xf>
    <xf numFmtId="0" fontId="48" fillId="0" borderId="9" xfId="0" applyFont="1" applyBorder="1" applyAlignment="1">
      <alignment horizontal="left" vertical="center"/>
    </xf>
    <xf numFmtId="0" fontId="37" fillId="0" borderId="37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177" fontId="16" fillId="0" borderId="7" xfId="2" applyNumberFormat="1" applyFont="1" applyBorder="1" applyAlignment="1">
      <alignment horizontal="center" vertical="center"/>
    </xf>
    <xf numFmtId="177" fontId="16" fillId="0" borderId="8" xfId="2" applyNumberFormat="1" applyFont="1" applyBorder="1" applyAlignment="1">
      <alignment horizontal="center" vertical="center"/>
    </xf>
    <xf numFmtId="177" fontId="16" fillId="0" borderId="37" xfId="2" applyNumberFormat="1" applyFont="1" applyBorder="1" applyAlignment="1">
      <alignment horizontal="center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/>
    </xf>
    <xf numFmtId="177" fontId="45" fillId="2" borderId="7" xfId="2" applyNumberFormat="1" applyFont="1" applyFill="1" applyBorder="1" applyAlignment="1">
      <alignment horizontal="center" vertical="center"/>
    </xf>
    <xf numFmtId="177" fontId="45" fillId="2" borderId="8" xfId="2" applyNumberFormat="1" applyFont="1" applyFill="1" applyBorder="1" applyAlignment="1">
      <alignment horizontal="center" vertical="center"/>
    </xf>
    <xf numFmtId="177" fontId="45" fillId="2" borderId="9" xfId="2" applyNumberFormat="1" applyFont="1" applyFill="1" applyBorder="1" applyAlignment="1">
      <alignment horizontal="center" vertical="center"/>
    </xf>
    <xf numFmtId="177" fontId="45" fillId="2" borderId="37" xfId="2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8" fillId="5" borderId="0" xfId="0" applyFont="1" applyFill="1" applyAlignment="1">
      <alignment horizontal="right" vertical="center" wrapText="1"/>
    </xf>
    <xf numFmtId="0" fontId="14" fillId="0" borderId="37" xfId="0" applyFont="1" applyBorder="1" applyAlignment="1">
      <alignment horizontal="right" vertical="center"/>
    </xf>
    <xf numFmtId="177" fontId="25" fillId="0" borderId="7" xfId="2" applyNumberFormat="1" applyFont="1" applyBorder="1" applyAlignment="1">
      <alignment horizontal="center" vertical="center"/>
    </xf>
    <xf numFmtId="177" fontId="25" fillId="0" borderId="9" xfId="2" applyNumberFormat="1" applyFont="1" applyBorder="1" applyAlignment="1">
      <alignment horizontal="center" vertical="center"/>
    </xf>
    <xf numFmtId="0" fontId="26" fillId="5" borderId="37" xfId="0" applyFont="1" applyFill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38" fontId="25" fillId="0" borderId="7" xfId="1" applyFont="1" applyBorder="1" applyAlignment="1">
      <alignment horizontal="center" vertical="center"/>
    </xf>
    <xf numFmtId="38" fontId="25" fillId="0" borderId="9" xfId="1" applyFont="1" applyBorder="1" applyAlignment="1">
      <alignment horizontal="center" vertical="center"/>
    </xf>
    <xf numFmtId="0" fontId="26" fillId="5" borderId="7" xfId="0" applyFont="1" applyFill="1" applyBorder="1" applyAlignment="1">
      <alignment horizontal="left" vertical="center" wrapText="1"/>
    </xf>
    <xf numFmtId="0" fontId="26" fillId="5" borderId="8" xfId="0" applyFont="1" applyFill="1" applyBorder="1" applyAlignment="1">
      <alignment horizontal="left" vertical="center" wrapText="1"/>
    </xf>
    <xf numFmtId="0" fontId="26" fillId="5" borderId="9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42" fillId="2" borderId="37" xfId="0" applyFont="1" applyFill="1" applyBorder="1" applyAlignment="1">
      <alignment horizontal="center" vertical="center"/>
    </xf>
    <xf numFmtId="0" fontId="43" fillId="2" borderId="7" xfId="0" applyFont="1" applyFill="1" applyBorder="1" applyAlignment="1">
      <alignment horizontal="center" vertical="center" wrapText="1"/>
    </xf>
    <xf numFmtId="0" fontId="43" fillId="2" borderId="9" xfId="0" applyFont="1" applyFill="1" applyBorder="1" applyAlignment="1">
      <alignment horizontal="center" vertical="center" wrapText="1"/>
    </xf>
    <xf numFmtId="0" fontId="23" fillId="0" borderId="37" xfId="0" applyFont="1" applyBorder="1" applyAlignment="1">
      <alignment horizontal="left" vertical="center" shrinkToFit="1"/>
    </xf>
    <xf numFmtId="0" fontId="23" fillId="0" borderId="37" xfId="0" applyFont="1" applyBorder="1" applyAlignment="1">
      <alignment horizontal="center" vertical="center" shrinkToFit="1"/>
    </xf>
    <xf numFmtId="0" fontId="32" fillId="0" borderId="6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 shrinkToFit="1"/>
    </xf>
    <xf numFmtId="0" fontId="40" fillId="2" borderId="37" xfId="0" applyFont="1" applyFill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45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3" borderId="10" xfId="0" applyFont="1" applyFill="1" applyBorder="1" applyAlignment="1">
      <alignment horizontal="left" vertical="center" wrapText="1" shrinkToFit="1"/>
    </xf>
    <xf numFmtId="0" fontId="21" fillId="0" borderId="15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shrinkToFi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58" fontId="9" fillId="0" borderId="8" xfId="0" applyNumberFormat="1" applyFont="1" applyBorder="1" applyAlignment="1">
      <alignment horizontal="center" vertical="center"/>
    </xf>
    <xf numFmtId="177" fontId="33" fillId="0" borderId="21" xfId="0" applyNumberFormat="1" applyFont="1" applyBorder="1" applyAlignment="1">
      <alignment horizontal="center" vertical="center"/>
    </xf>
    <xf numFmtId="177" fontId="33" fillId="0" borderId="30" xfId="0" applyNumberFormat="1" applyFont="1" applyBorder="1" applyAlignment="1">
      <alignment horizontal="center" vertical="center"/>
    </xf>
    <xf numFmtId="38" fontId="31" fillId="0" borderId="29" xfId="1" applyFont="1" applyBorder="1" applyAlignment="1">
      <alignment horizontal="center" vertical="center"/>
    </xf>
    <xf numFmtId="38" fontId="31" fillId="0" borderId="22" xfId="1" applyFont="1" applyBorder="1" applyAlignment="1">
      <alignment horizontal="center" vertical="center"/>
    </xf>
    <xf numFmtId="177" fontId="28" fillId="0" borderId="21" xfId="0" applyNumberFormat="1" applyFont="1" applyBorder="1" applyAlignment="1">
      <alignment horizontal="center" vertical="center"/>
    </xf>
    <xf numFmtId="177" fontId="28" fillId="0" borderId="30" xfId="0" applyNumberFormat="1" applyFont="1" applyBorder="1" applyAlignment="1">
      <alignment horizontal="center" vertical="center"/>
    </xf>
    <xf numFmtId="0" fontId="21" fillId="0" borderId="31" xfId="0" applyFont="1" applyBorder="1" applyAlignment="1">
      <alignment horizontal="left" vertical="top"/>
    </xf>
    <xf numFmtId="0" fontId="31" fillId="0" borderId="31" xfId="0" applyFont="1" applyBorder="1" applyAlignment="1">
      <alignment horizontal="left" vertical="top"/>
    </xf>
    <xf numFmtId="38" fontId="31" fillId="0" borderId="17" xfId="1" applyFont="1" applyBorder="1" applyAlignment="1">
      <alignment horizontal="center" vertical="center"/>
    </xf>
    <xf numFmtId="38" fontId="31" fillId="0" borderId="9" xfId="1" applyFont="1" applyBorder="1" applyAlignment="1">
      <alignment horizontal="center" vertical="center"/>
    </xf>
    <xf numFmtId="177" fontId="28" fillId="0" borderId="7" xfId="0" applyNumberFormat="1" applyFont="1" applyBorder="1" applyAlignment="1">
      <alignment horizontal="center" vertical="center"/>
    </xf>
    <xf numFmtId="177" fontId="28" fillId="0" borderId="18" xfId="0" applyNumberFormat="1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38" fontId="21" fillId="0" borderId="17" xfId="1" applyFont="1" applyBorder="1" applyAlignment="1">
      <alignment horizontal="center" vertical="center"/>
    </xf>
    <xf numFmtId="38" fontId="21" fillId="0" borderId="9" xfId="1" applyFont="1" applyBorder="1" applyAlignment="1">
      <alignment horizontal="center" vertical="center"/>
    </xf>
    <xf numFmtId="177" fontId="28" fillId="0" borderId="14" xfId="0" applyNumberFormat="1" applyFont="1" applyBorder="1" applyAlignment="1">
      <alignment horizontal="center" vertical="center"/>
    </xf>
    <xf numFmtId="177" fontId="28" fillId="0" borderId="27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177" fontId="11" fillId="0" borderId="13" xfId="0" applyNumberFormat="1" applyFont="1" applyBorder="1" applyAlignment="1">
      <alignment horizontal="center" vertical="center"/>
    </xf>
    <xf numFmtId="177" fontId="11" fillId="0" borderId="16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177" fontId="28" fillId="0" borderId="12" xfId="0" applyNumberFormat="1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2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177" fontId="28" fillId="0" borderId="13" xfId="0" applyNumberFormat="1" applyFont="1" applyBorder="1" applyAlignment="1">
      <alignment horizontal="center" vertical="center"/>
    </xf>
    <xf numFmtId="177" fontId="28" fillId="0" borderId="16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38" fontId="24" fillId="0" borderId="24" xfId="1" applyFont="1" applyBorder="1" applyAlignment="1">
      <alignment horizontal="center" vertical="center" wrapText="1"/>
    </xf>
    <xf numFmtId="38" fontId="25" fillId="0" borderId="24" xfId="1" applyFont="1" applyBorder="1" applyAlignment="1">
      <alignment horizontal="center" vertical="center" wrapText="1"/>
    </xf>
    <xf numFmtId="38" fontId="24" fillId="0" borderId="23" xfId="1" applyFont="1" applyBorder="1" applyAlignment="1">
      <alignment horizontal="center" vertical="center" wrapText="1"/>
    </xf>
    <xf numFmtId="38" fontId="24" fillId="0" borderId="25" xfId="1" applyFont="1" applyBorder="1" applyAlignment="1">
      <alignment horizontal="center" vertical="center" wrapText="1"/>
    </xf>
    <xf numFmtId="38" fontId="25" fillId="0" borderId="2" xfId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3" fontId="9" fillId="0" borderId="21" xfId="0" applyNumberFormat="1" applyFont="1" applyBorder="1" applyAlignment="1">
      <alignment horizontal="center" vertical="center" wrapText="1"/>
    </xf>
    <xf numFmtId="3" fontId="9" fillId="0" borderId="22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38" fontId="9" fillId="0" borderId="7" xfId="1" applyFont="1" applyBorder="1" applyAlignment="1">
      <alignment horizontal="center" vertical="center" wrapText="1"/>
    </xf>
    <xf numFmtId="38" fontId="9" fillId="0" borderId="9" xfId="1" applyFont="1" applyBorder="1" applyAlignment="1">
      <alignment horizontal="center" vertical="center" wrapText="1"/>
    </xf>
    <xf numFmtId="38" fontId="23" fillId="0" borderId="7" xfId="1" applyFont="1" applyBorder="1" applyAlignment="1">
      <alignment horizontal="center" vertical="center" wrapText="1"/>
    </xf>
    <xf numFmtId="38" fontId="23" fillId="0" borderId="9" xfId="1" applyFont="1" applyBorder="1" applyAlignment="1">
      <alignment horizontal="center" vertical="center" wrapText="1"/>
    </xf>
    <xf numFmtId="38" fontId="23" fillId="0" borderId="8" xfId="1" applyFont="1" applyBorder="1" applyAlignment="1">
      <alignment horizontal="center" vertical="center" wrapText="1"/>
    </xf>
    <xf numFmtId="38" fontId="23" fillId="0" borderId="18" xfId="1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left" vertical="center" shrinkToFit="1"/>
    </xf>
    <xf numFmtId="0" fontId="16" fillId="0" borderId="8" xfId="0" applyFont="1" applyBorder="1" applyAlignment="1">
      <alignment horizontal="left" vertical="center" shrinkToFit="1"/>
    </xf>
    <xf numFmtId="0" fontId="16" fillId="0" borderId="9" xfId="0" applyFont="1" applyBorder="1" applyAlignment="1">
      <alignment horizontal="left" vertical="center" shrinkToFit="1"/>
    </xf>
    <xf numFmtId="0" fontId="7" fillId="3" borderId="10" xfId="0" applyFont="1" applyFill="1" applyBorder="1" applyAlignment="1">
      <alignment horizontal="left" vertical="center" shrinkToFit="1"/>
    </xf>
    <xf numFmtId="0" fontId="5" fillId="0" borderId="0" xfId="3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'27石嶺'!$B$36:$C$36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('27石嶺'!$D$36:$E$36,'27石嶺'!$H$36:$I$36,'27石嶺'!$L$36:$M$36,'27石嶺'!$P$36:$Q$36,'27石嶺'!$T$36:$U$36)</c:f>
              <c:numCache>
                <c:formatCode>#,##0_);[Red]\(#,##0\)</c:formatCode>
                <c:ptCount val="10"/>
                <c:pt idx="0">
                  <c:v>2149</c:v>
                </c:pt>
                <c:pt idx="2">
                  <c:v>2095</c:v>
                </c:pt>
                <c:pt idx="4">
                  <c:v>2121</c:v>
                </c:pt>
                <c:pt idx="6">
                  <c:v>2060</c:v>
                </c:pt>
                <c:pt idx="8">
                  <c:v>1993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A-4524-A1DC-EEAD562170BB}"/>
            </c:ext>
          </c:extLst>
        </c:ser>
        <c:ser>
          <c:idx val="1"/>
          <c:order val="1"/>
          <c:tx>
            <c:strRef>
              <c:f>'27石嶺'!$B$37:$C$37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('27石嶺'!$D$37:$E$37,'27石嶺'!$H$37:$I$37,'27石嶺'!$L$37:$M$37,'27石嶺'!$P$37:$Q$37,'27石嶺'!$T$37:$U$37)</c:f>
              <c:numCache>
                <c:formatCode>#,##0_);[Red]\(#,##0\)</c:formatCode>
                <c:ptCount val="10"/>
                <c:pt idx="0">
                  <c:v>7128</c:v>
                </c:pt>
                <c:pt idx="2">
                  <c:v>6967</c:v>
                </c:pt>
                <c:pt idx="4">
                  <c:v>7044</c:v>
                </c:pt>
                <c:pt idx="6">
                  <c:v>7022</c:v>
                </c:pt>
                <c:pt idx="8">
                  <c:v>7002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FA-4524-A1DC-EEAD562170BB}"/>
            </c:ext>
          </c:extLst>
        </c:ser>
        <c:ser>
          <c:idx val="2"/>
          <c:order val="2"/>
          <c:tx>
            <c:strRef>
              <c:f>'27石嶺'!$B$38:$C$38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('27石嶺'!$D$38:$E$38,'27石嶺'!$H$38:$I$38,'27石嶺'!$L$38:$M$38,'27石嶺'!$P$38:$Q$38,'27石嶺'!$T$38:$U$38)</c:f>
              <c:numCache>
                <c:formatCode>#,##0_);[Red]\(#,##0\)</c:formatCode>
                <c:ptCount val="10"/>
                <c:pt idx="0">
                  <c:v>2825</c:v>
                </c:pt>
                <c:pt idx="2">
                  <c:v>2879</c:v>
                </c:pt>
                <c:pt idx="4">
                  <c:v>2995</c:v>
                </c:pt>
                <c:pt idx="6">
                  <c:v>3003</c:v>
                </c:pt>
                <c:pt idx="8">
                  <c:v>3013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FA-4524-A1DC-EEAD562170B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'27石嶺'!$B$29:$C$29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'27石嶺'!$D$29:$M$29</c:f>
              <c:numCache>
                <c:formatCode>#,##0_);[Red]\(#,##0\)</c:formatCode>
                <c:ptCount val="10"/>
                <c:pt idx="0">
                  <c:v>5848</c:v>
                </c:pt>
                <c:pt idx="2">
                  <c:v>5731</c:v>
                </c:pt>
                <c:pt idx="4">
                  <c:v>5802</c:v>
                </c:pt>
                <c:pt idx="6">
                  <c:v>5773</c:v>
                </c:pt>
                <c:pt idx="8">
                  <c:v>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C-4702-9B14-ECBE66832445}"/>
            </c:ext>
          </c:extLst>
        </c:ser>
        <c:ser>
          <c:idx val="3"/>
          <c:order val="1"/>
          <c:tx>
            <c:strRef>
              <c:f>'27石嶺'!$B$30:$C$30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'27石嶺'!$D$30:$M$30</c:f>
              <c:numCache>
                <c:formatCode>#,##0_);[Red]\(#,##0\)</c:formatCode>
                <c:ptCount val="10"/>
                <c:pt idx="0">
                  <c:v>6254</c:v>
                </c:pt>
                <c:pt idx="2">
                  <c:v>6210</c:v>
                </c:pt>
                <c:pt idx="4">
                  <c:v>6358</c:v>
                </c:pt>
                <c:pt idx="6">
                  <c:v>6312</c:v>
                </c:pt>
                <c:pt idx="8">
                  <c:v>6294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CC-4702-9B14-ECBE668324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9341434172580281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39853856829528"/>
          <c:y val="0.19136857844511546"/>
          <c:w val="0.74088021988012898"/>
          <c:h val="0.6553186176328288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'27石嶺'!$B$32:$C$32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'27石嶺'!$D$32:$M$32</c:f>
              <c:numCache>
                <c:formatCode>#,##0_);[Red]\(#,##0\)</c:formatCode>
                <c:ptCount val="10"/>
                <c:pt idx="0">
                  <c:v>5318</c:v>
                </c:pt>
                <c:pt idx="2">
                  <c:v>5278</c:v>
                </c:pt>
                <c:pt idx="4">
                  <c:v>5458</c:v>
                </c:pt>
                <c:pt idx="6">
                  <c:v>5468</c:v>
                </c:pt>
                <c:pt idx="8">
                  <c:v>5509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BC-4D77-A4CE-ECCD1A69DFEF}"/>
            </c:ext>
          </c:extLst>
        </c:ser>
        <c:ser>
          <c:idx val="0"/>
          <c:order val="1"/>
          <c:tx>
            <c:strRef>
              <c:f>'27石嶺'!$B$31:$C$31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'27石嶺'!$D$31:$M$31</c:f>
              <c:numCache>
                <c:formatCode>#,##0</c:formatCode>
                <c:ptCount val="10"/>
                <c:pt idx="0">
                  <c:v>12102</c:v>
                </c:pt>
                <c:pt idx="2">
                  <c:v>11941</c:v>
                </c:pt>
                <c:pt idx="4">
                  <c:v>12160</c:v>
                </c:pt>
                <c:pt idx="6">
                  <c:v>12085</c:v>
                </c:pt>
                <c:pt idx="8">
                  <c:v>12008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BC-4D77-A4CE-ECCD1A69D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'27石嶺'!$B$38:$C$38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('27石嶺'!$F$38:$G$38,'27石嶺'!$J$38:$K$38,'27石嶺'!$N$38:$O$38,'27石嶺'!$R$38:$S$38,'27石嶺'!$V$38:$W$38)</c:f>
              <c:numCache>
                <c:formatCode>0.0%</c:formatCode>
                <c:ptCount val="10"/>
                <c:pt idx="0">
                  <c:v>0.23343249049743844</c:v>
                </c:pt>
                <c:pt idx="2">
                  <c:v>0.24110208525249141</c:v>
                </c:pt>
                <c:pt idx="4">
                  <c:v>0.24629934210526316</c:v>
                </c:pt>
                <c:pt idx="6">
                  <c:v>0.248489863467108</c:v>
                </c:pt>
                <c:pt idx="8">
                  <c:v>0.25091605596269156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BC-4D77-A4CE-ECCD1A69D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62880"/>
        <c:axId val="1597676192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7619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62880"/>
        <c:crosses val="max"/>
        <c:crossBetween val="between"/>
      </c:valAx>
      <c:catAx>
        <c:axId val="1597662880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76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635671866021116"/>
          <c:y val="0.10886316122736701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8.1413036187079041E-2"/>
          <c:y val="2.16383281239484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57625549195763"/>
          <c:y val="0.17922714177882368"/>
          <c:w val="0.81769756729558185"/>
          <c:h val="0.67296491507583489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'27石嶺'!$B$54:$B$58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'27石嶺'!$C$54:$C$58</c:f>
              <c:numCache>
                <c:formatCode>General</c:formatCode>
                <c:ptCount val="5"/>
                <c:pt idx="0">
                  <c:v>127</c:v>
                </c:pt>
                <c:pt idx="1">
                  <c:v>147</c:v>
                </c:pt>
                <c:pt idx="2">
                  <c:v>138</c:v>
                </c:pt>
                <c:pt idx="3">
                  <c:v>149</c:v>
                </c:pt>
                <c:pt idx="4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D4-4470-97D7-82C6B340831C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'27石嶺'!$B$54:$B$58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'27石嶺'!$D$54:$D$58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A9D4-4470-97D7-82C6B340831C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'27石嶺'!$B$54:$B$58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'27石嶺'!$E$54:$E$58</c:f>
              <c:numCache>
                <c:formatCode>General</c:formatCode>
                <c:ptCount val="5"/>
                <c:pt idx="0">
                  <c:v>142</c:v>
                </c:pt>
                <c:pt idx="1">
                  <c:v>125</c:v>
                </c:pt>
                <c:pt idx="2">
                  <c:v>141</c:v>
                </c:pt>
                <c:pt idx="3">
                  <c:v>136</c:v>
                </c:pt>
                <c:pt idx="4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D4-4470-97D7-82C6B340831C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'27石嶺'!$B$54:$B$58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'27石嶺'!$F$54:$F$58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A9D4-4470-97D7-82C6B340831C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'27石嶺'!$B$54:$B$58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'27石嶺'!$G$54:$G$58</c:f>
              <c:numCache>
                <c:formatCode>General</c:formatCode>
                <c:ptCount val="5"/>
                <c:pt idx="0">
                  <c:v>152</c:v>
                </c:pt>
                <c:pt idx="1">
                  <c:v>148</c:v>
                </c:pt>
                <c:pt idx="2">
                  <c:v>128</c:v>
                </c:pt>
                <c:pt idx="3">
                  <c:v>132</c:v>
                </c:pt>
                <c:pt idx="4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D4-4470-97D7-82C6B340831C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'27石嶺'!$B$54:$B$58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'27石嶺'!$H$54:$H$58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A9D4-4470-97D7-82C6B340831C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'27石嶺'!$B$54:$B$58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'27石嶺'!$I$54:$I$58</c:f>
              <c:numCache>
                <c:formatCode>General</c:formatCode>
                <c:ptCount val="5"/>
                <c:pt idx="0">
                  <c:v>127</c:v>
                </c:pt>
                <c:pt idx="1">
                  <c:v>151</c:v>
                </c:pt>
                <c:pt idx="2">
                  <c:v>144</c:v>
                </c:pt>
                <c:pt idx="3">
                  <c:v>129</c:v>
                </c:pt>
                <c:pt idx="4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D4-4470-97D7-82C6B340831C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'27石嶺'!$B$54:$B$58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'27石嶺'!$J$54:$J$58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A9D4-4470-97D7-82C6B340831C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'27石嶺'!$B$54:$B$58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'27石嶺'!$K$54:$K$58</c:f>
              <c:numCache>
                <c:formatCode>General</c:formatCode>
                <c:ptCount val="5"/>
                <c:pt idx="0">
                  <c:v>144</c:v>
                </c:pt>
                <c:pt idx="1">
                  <c:v>123</c:v>
                </c:pt>
                <c:pt idx="2">
                  <c:v>155</c:v>
                </c:pt>
                <c:pt idx="3">
                  <c:v>143</c:v>
                </c:pt>
                <c:pt idx="4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9D4-4470-97D7-82C6B340831C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'27石嶺'!$B$54:$B$58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'27石嶺'!$L$54:$L$58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A9D4-4470-97D7-82C6B340831C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'27石嶺'!$B$54:$B$58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'27石嶺'!$M$54:$M$58</c:f>
              <c:numCache>
                <c:formatCode>General</c:formatCode>
                <c:ptCount val="5"/>
                <c:pt idx="0">
                  <c:v>153</c:v>
                </c:pt>
                <c:pt idx="1">
                  <c:v>147</c:v>
                </c:pt>
                <c:pt idx="2">
                  <c:v>124</c:v>
                </c:pt>
                <c:pt idx="3">
                  <c:v>157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9D4-4470-97D7-82C6B340831C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'27石嶺'!$B$54:$B$58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'27石嶺'!$N$54:$N$58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A9D4-4470-97D7-82C6B34083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831249264"/>
        <c:axId val="831250928"/>
        <c:extLst/>
      </c:barChart>
      <c:catAx>
        <c:axId val="83124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1250928"/>
        <c:crosses val="autoZero"/>
        <c:auto val="1"/>
        <c:lblAlgn val="ctr"/>
        <c:lblOffset val="100"/>
        <c:noMultiLvlLbl val="0"/>
      </c:catAx>
      <c:valAx>
        <c:axId val="831250928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124926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180966961682179"/>
          <c:y val="1.9512830932245616E-2"/>
          <c:w val="0.60819024098848984"/>
          <c:h val="0.133792747952086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'[1]27石嶺'!$B$36:$C$36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('[1]27石嶺'!$D$36:$E$36,'[1]27石嶺'!$H$36:$I$36,'[1]27石嶺'!$L$36:$M$36,'[1]27石嶺'!$P$36:$Q$36,'[1]27石嶺'!$T$36:$U$36)</c:f>
              <c:numCache>
                <c:formatCode>General</c:formatCode>
                <c:ptCount val="10"/>
                <c:pt idx="0">
                  <c:v>2149</c:v>
                </c:pt>
                <c:pt idx="2">
                  <c:v>2095</c:v>
                </c:pt>
                <c:pt idx="4">
                  <c:v>2121</c:v>
                </c:pt>
                <c:pt idx="6">
                  <c:v>2060</c:v>
                </c:pt>
                <c:pt idx="8">
                  <c:v>1993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EA-4A28-8480-8C58CF671960}"/>
            </c:ext>
          </c:extLst>
        </c:ser>
        <c:ser>
          <c:idx val="1"/>
          <c:order val="1"/>
          <c:tx>
            <c:strRef>
              <c:f>'[1]27石嶺'!$B$37:$C$37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('[1]27石嶺'!$D$37:$E$37,'[1]27石嶺'!$H$37:$I$37,'[1]27石嶺'!$L$37:$M$37,'[1]27石嶺'!$P$37:$Q$37,'[1]27石嶺'!$T$37:$U$37)</c:f>
              <c:numCache>
                <c:formatCode>General</c:formatCode>
                <c:ptCount val="10"/>
                <c:pt idx="0">
                  <c:v>7128</c:v>
                </c:pt>
                <c:pt idx="2">
                  <c:v>6967</c:v>
                </c:pt>
                <c:pt idx="4">
                  <c:v>7044</c:v>
                </c:pt>
                <c:pt idx="6">
                  <c:v>7022</c:v>
                </c:pt>
                <c:pt idx="8">
                  <c:v>7002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EA-4A28-8480-8C58CF671960}"/>
            </c:ext>
          </c:extLst>
        </c:ser>
        <c:ser>
          <c:idx val="2"/>
          <c:order val="2"/>
          <c:tx>
            <c:strRef>
              <c:f>'[1]27石嶺'!$B$38:$C$38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('[1]27石嶺'!$D$38:$E$38,'[1]27石嶺'!$H$38:$I$38,'[1]27石嶺'!$L$38:$M$38,'[1]27石嶺'!$P$38:$Q$38,'[1]27石嶺'!$T$38:$U$38)</c:f>
              <c:numCache>
                <c:formatCode>General</c:formatCode>
                <c:ptCount val="10"/>
                <c:pt idx="0">
                  <c:v>2825</c:v>
                </c:pt>
                <c:pt idx="2">
                  <c:v>2879</c:v>
                </c:pt>
                <c:pt idx="4">
                  <c:v>2995</c:v>
                </c:pt>
                <c:pt idx="6">
                  <c:v>3003</c:v>
                </c:pt>
                <c:pt idx="8">
                  <c:v>3013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EA-4A28-8480-8C58CF67196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'[1]27石嶺'!$B$29:$C$29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'[1]27石嶺'!$D$29:$M$29</c:f>
              <c:numCache>
                <c:formatCode>General</c:formatCode>
                <c:ptCount val="10"/>
                <c:pt idx="0">
                  <c:v>5848</c:v>
                </c:pt>
                <c:pt idx="2">
                  <c:v>5731</c:v>
                </c:pt>
                <c:pt idx="4">
                  <c:v>5802</c:v>
                </c:pt>
                <c:pt idx="6">
                  <c:v>5773</c:v>
                </c:pt>
                <c:pt idx="8">
                  <c:v>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D7-47BA-8EE1-D414400E4926}"/>
            </c:ext>
          </c:extLst>
        </c:ser>
        <c:ser>
          <c:idx val="3"/>
          <c:order val="1"/>
          <c:tx>
            <c:strRef>
              <c:f>'[1]27石嶺'!$B$30:$C$30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'[1]27石嶺'!$D$30:$M$30</c:f>
              <c:numCache>
                <c:formatCode>General</c:formatCode>
                <c:ptCount val="10"/>
                <c:pt idx="0">
                  <c:v>6254</c:v>
                </c:pt>
                <c:pt idx="2">
                  <c:v>6210</c:v>
                </c:pt>
                <c:pt idx="4">
                  <c:v>6358</c:v>
                </c:pt>
                <c:pt idx="6">
                  <c:v>6312</c:v>
                </c:pt>
                <c:pt idx="8">
                  <c:v>6294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D7-47BA-8EE1-D414400E4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9341434172580281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39853856829528"/>
          <c:y val="0.19136857844511546"/>
          <c:w val="0.74088021988012898"/>
          <c:h val="0.6553186176328288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'[1]27石嶺'!$B$32:$C$32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'[1]27石嶺'!$D$32:$M$32</c:f>
              <c:numCache>
                <c:formatCode>General</c:formatCode>
                <c:ptCount val="10"/>
                <c:pt idx="0">
                  <c:v>5318</c:v>
                </c:pt>
                <c:pt idx="2">
                  <c:v>5278</c:v>
                </c:pt>
                <c:pt idx="4">
                  <c:v>5458</c:v>
                </c:pt>
                <c:pt idx="6">
                  <c:v>5468</c:v>
                </c:pt>
                <c:pt idx="8">
                  <c:v>5509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7-4140-B092-E67BF99E5628}"/>
            </c:ext>
          </c:extLst>
        </c:ser>
        <c:ser>
          <c:idx val="0"/>
          <c:order val="1"/>
          <c:tx>
            <c:strRef>
              <c:f>'[1]27石嶺'!$B$31:$C$31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'[1]27石嶺'!$D$31:$M$31</c:f>
              <c:numCache>
                <c:formatCode>General</c:formatCode>
                <c:ptCount val="10"/>
                <c:pt idx="0">
                  <c:v>12102</c:v>
                </c:pt>
                <c:pt idx="2">
                  <c:v>11941</c:v>
                </c:pt>
                <c:pt idx="4">
                  <c:v>12160</c:v>
                </c:pt>
                <c:pt idx="6">
                  <c:v>12085</c:v>
                </c:pt>
                <c:pt idx="8">
                  <c:v>12008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B7-4140-B092-E67BF99E5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'[1]27石嶺'!$B$38:$C$38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('[1]27石嶺'!$F$38:$G$38,'[1]27石嶺'!$J$38:$K$38,'[1]27石嶺'!$N$38:$O$38,'[1]27石嶺'!$R$38:$S$38,'[1]27石嶺'!$V$38:$W$38)</c:f>
              <c:numCache>
                <c:formatCode>General</c:formatCode>
                <c:ptCount val="10"/>
                <c:pt idx="0">
                  <c:v>0.23343249049743844</c:v>
                </c:pt>
                <c:pt idx="2">
                  <c:v>0.24110208525249141</c:v>
                </c:pt>
                <c:pt idx="4">
                  <c:v>0.24629934210526316</c:v>
                </c:pt>
                <c:pt idx="6">
                  <c:v>0.248489863467108</c:v>
                </c:pt>
                <c:pt idx="8">
                  <c:v>0.25091605596269156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B7-4140-B092-E67BF99E5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62880"/>
        <c:axId val="1597676192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76192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62880"/>
        <c:crosses val="max"/>
        <c:crossBetween val="between"/>
      </c:valAx>
      <c:catAx>
        <c:axId val="1597662880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76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635671866021116"/>
          <c:y val="0.10886316122736701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8.1413036187079041E-2"/>
          <c:y val="2.16383281239484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57625549195763"/>
          <c:y val="0.17922714177882368"/>
          <c:w val="0.81769756729558185"/>
          <c:h val="0.67296491507583489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'[1]27石嶺'!$B$54:$B$58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'[1]27石嶺'!$C$54:$C$58</c:f>
              <c:numCache>
                <c:formatCode>General</c:formatCode>
                <c:ptCount val="5"/>
                <c:pt idx="0">
                  <c:v>127</c:v>
                </c:pt>
                <c:pt idx="1">
                  <c:v>147</c:v>
                </c:pt>
                <c:pt idx="2">
                  <c:v>138</c:v>
                </c:pt>
                <c:pt idx="3">
                  <c:v>149</c:v>
                </c:pt>
                <c:pt idx="4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0-4285-9918-65F62D837766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'[1]27石嶺'!$B$54:$B$58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'[1]27石嶺'!$D$54:$D$58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C240-4285-9918-65F62D837766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'[1]27石嶺'!$B$54:$B$58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'[1]27石嶺'!$E$54:$E$58</c:f>
              <c:numCache>
                <c:formatCode>General</c:formatCode>
                <c:ptCount val="5"/>
                <c:pt idx="0">
                  <c:v>142</c:v>
                </c:pt>
                <c:pt idx="1">
                  <c:v>125</c:v>
                </c:pt>
                <c:pt idx="2">
                  <c:v>141</c:v>
                </c:pt>
                <c:pt idx="3">
                  <c:v>136</c:v>
                </c:pt>
                <c:pt idx="4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40-4285-9918-65F62D837766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'[1]27石嶺'!$B$54:$B$58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'[1]27石嶺'!$F$54:$F$58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C240-4285-9918-65F62D837766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'[1]27石嶺'!$B$54:$B$58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'[1]27石嶺'!$G$54:$G$58</c:f>
              <c:numCache>
                <c:formatCode>General</c:formatCode>
                <c:ptCount val="5"/>
                <c:pt idx="0">
                  <c:v>152</c:v>
                </c:pt>
                <c:pt idx="1">
                  <c:v>148</c:v>
                </c:pt>
                <c:pt idx="2">
                  <c:v>128</c:v>
                </c:pt>
                <c:pt idx="3">
                  <c:v>132</c:v>
                </c:pt>
                <c:pt idx="4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40-4285-9918-65F62D837766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'[1]27石嶺'!$B$54:$B$58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'[1]27石嶺'!$H$54:$H$58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C240-4285-9918-65F62D837766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'[1]27石嶺'!$B$54:$B$58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'[1]27石嶺'!$I$54:$I$58</c:f>
              <c:numCache>
                <c:formatCode>General</c:formatCode>
                <c:ptCount val="5"/>
                <c:pt idx="0">
                  <c:v>127</c:v>
                </c:pt>
                <c:pt idx="1">
                  <c:v>151</c:v>
                </c:pt>
                <c:pt idx="2">
                  <c:v>144</c:v>
                </c:pt>
                <c:pt idx="3">
                  <c:v>129</c:v>
                </c:pt>
                <c:pt idx="4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40-4285-9918-65F62D837766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'[1]27石嶺'!$B$54:$B$58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'[1]27石嶺'!$J$54:$J$58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C240-4285-9918-65F62D837766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'[1]27石嶺'!$B$54:$B$58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'[1]27石嶺'!$K$54:$K$58</c:f>
              <c:numCache>
                <c:formatCode>General</c:formatCode>
                <c:ptCount val="5"/>
                <c:pt idx="0">
                  <c:v>144</c:v>
                </c:pt>
                <c:pt idx="1">
                  <c:v>123</c:v>
                </c:pt>
                <c:pt idx="2">
                  <c:v>155</c:v>
                </c:pt>
                <c:pt idx="3">
                  <c:v>143</c:v>
                </c:pt>
                <c:pt idx="4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240-4285-9918-65F62D837766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'[1]27石嶺'!$B$54:$B$58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'[1]27石嶺'!$L$54:$L$58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C240-4285-9918-65F62D837766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'[1]27石嶺'!$B$54:$B$58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'[1]27石嶺'!$M$54:$M$58</c:f>
              <c:numCache>
                <c:formatCode>General</c:formatCode>
                <c:ptCount val="5"/>
                <c:pt idx="0">
                  <c:v>153</c:v>
                </c:pt>
                <c:pt idx="1">
                  <c:v>147</c:v>
                </c:pt>
                <c:pt idx="2">
                  <c:v>124</c:v>
                </c:pt>
                <c:pt idx="3">
                  <c:v>157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240-4285-9918-65F62D837766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'[1]27石嶺'!$B$54:$B$58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'[1]27石嶺'!$N$54:$N$58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C240-4285-9918-65F62D8377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831249264"/>
        <c:axId val="831250928"/>
        <c:extLst/>
      </c:barChart>
      <c:catAx>
        <c:axId val="83124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1250928"/>
        <c:crosses val="autoZero"/>
        <c:auto val="1"/>
        <c:lblAlgn val="ctr"/>
        <c:lblOffset val="100"/>
        <c:noMultiLvlLbl val="0"/>
      </c:catAx>
      <c:valAx>
        <c:axId val="831250928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124926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180966961682179"/>
          <c:y val="1.9512830932245616E-2"/>
          <c:w val="0.60819024098848984"/>
          <c:h val="0.133792747952086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6</xdr:row>
      <xdr:rowOff>142875</xdr:rowOff>
    </xdr:from>
    <xdr:to>
      <xdr:col>23</xdr:col>
      <xdr:colOff>54694</xdr:colOff>
      <xdr:row>22</xdr:row>
      <xdr:rowOff>19610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B20E3B5-5BBD-49F1-BCE1-CDE2C261F0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986" t="25739" r="28392" b="17499"/>
        <a:stretch/>
      </xdr:blipFill>
      <xdr:spPr>
        <a:xfrm>
          <a:off x="66675" y="2270125"/>
          <a:ext cx="7677869" cy="5769535"/>
        </a:xfrm>
        <a:prstGeom prst="rect">
          <a:avLst/>
        </a:prstGeom>
      </xdr:spPr>
    </xdr:pic>
    <xdr:clientData/>
  </xdr:twoCellAnchor>
  <xdr:twoCellAnchor>
    <xdr:from>
      <xdr:col>12</xdr:col>
      <xdr:colOff>168087</xdr:colOff>
      <xdr:row>39</xdr:row>
      <xdr:rowOff>324970</xdr:rowOff>
    </xdr:from>
    <xdr:to>
      <xdr:col>23</xdr:col>
      <xdr:colOff>89646</xdr:colOff>
      <xdr:row>45</xdr:row>
      <xdr:rowOff>22411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8D89356-060D-43EF-BC9A-8869A32CFF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302559</xdr:colOff>
      <xdr:row>39</xdr:row>
      <xdr:rowOff>336177</xdr:rowOff>
    </xdr:from>
    <xdr:to>
      <xdr:col>11</xdr:col>
      <xdr:colOff>257336</xdr:colOff>
      <xdr:row>45</xdr:row>
      <xdr:rowOff>22412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AFA73E-BB9A-47C9-9A33-594AB7211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123265</xdr:colOff>
      <xdr:row>25</xdr:row>
      <xdr:rowOff>56027</xdr:rowOff>
    </xdr:from>
    <xdr:to>
      <xdr:col>23</xdr:col>
      <xdr:colOff>224117</xdr:colOff>
      <xdr:row>33</xdr:row>
      <xdr:rowOff>280146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5230C3-5772-436C-B3E4-4A304E961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53</xdr:row>
      <xdr:rowOff>19050</xdr:rowOff>
    </xdr:from>
    <xdr:to>
      <xdr:col>14</xdr:col>
      <xdr:colOff>6350</xdr:colOff>
      <xdr:row>57</xdr:row>
      <xdr:rowOff>406400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BDF622A-9B3D-4EB5-AAE2-F3D2B98028ED}"/>
            </a:ext>
          </a:extLst>
        </xdr:cNvPr>
        <xdr:cNvCxnSpPr/>
      </xdr:nvCxnSpPr>
      <xdr:spPr>
        <a:xfrm>
          <a:off x="838200" y="20091400"/>
          <a:ext cx="3892550" cy="21653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51</xdr:row>
      <xdr:rowOff>19050</xdr:rowOff>
    </xdr:from>
    <xdr:to>
      <xdr:col>23</xdr:col>
      <xdr:colOff>249011</xdr:colOff>
      <xdr:row>58</xdr:row>
      <xdr:rowOff>3174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31D632-A807-4C10-B841-EDFE7D0BE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66675</xdr:colOff>
      <xdr:row>6</xdr:row>
      <xdr:rowOff>142875</xdr:rowOff>
    </xdr:from>
    <xdr:to>
      <xdr:col>23</xdr:col>
      <xdr:colOff>54694</xdr:colOff>
      <xdr:row>22</xdr:row>
      <xdr:rowOff>19610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DF7307D-F126-4F0B-91BF-31EB97F7B3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986" t="25739" r="28392" b="17499"/>
        <a:stretch/>
      </xdr:blipFill>
      <xdr:spPr>
        <a:xfrm>
          <a:off x="66675" y="2270125"/>
          <a:ext cx="7677869" cy="5769535"/>
        </a:xfrm>
        <a:prstGeom prst="rect">
          <a:avLst/>
        </a:prstGeom>
      </xdr:spPr>
    </xdr:pic>
    <xdr:clientData/>
  </xdr:twoCellAnchor>
  <xdr:twoCellAnchor>
    <xdr:from>
      <xdr:col>12</xdr:col>
      <xdr:colOff>168087</xdr:colOff>
      <xdr:row>39</xdr:row>
      <xdr:rowOff>324970</xdr:rowOff>
    </xdr:from>
    <xdr:to>
      <xdr:col>23</xdr:col>
      <xdr:colOff>89646</xdr:colOff>
      <xdr:row>45</xdr:row>
      <xdr:rowOff>22411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68D9C8-F799-476D-81D9-2832BB7D4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302559</xdr:colOff>
      <xdr:row>39</xdr:row>
      <xdr:rowOff>336177</xdr:rowOff>
    </xdr:from>
    <xdr:to>
      <xdr:col>11</xdr:col>
      <xdr:colOff>257336</xdr:colOff>
      <xdr:row>45</xdr:row>
      <xdr:rowOff>22412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4A193E-BFC6-40DE-A16F-2064E3C9F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123265</xdr:colOff>
      <xdr:row>25</xdr:row>
      <xdr:rowOff>56027</xdr:rowOff>
    </xdr:from>
    <xdr:to>
      <xdr:col>23</xdr:col>
      <xdr:colOff>224117</xdr:colOff>
      <xdr:row>33</xdr:row>
      <xdr:rowOff>280146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8219E1-EF0B-4B8B-A100-E53F4B0C1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53</xdr:row>
      <xdr:rowOff>19050</xdr:rowOff>
    </xdr:from>
    <xdr:to>
      <xdr:col>14</xdr:col>
      <xdr:colOff>6350</xdr:colOff>
      <xdr:row>57</xdr:row>
      <xdr:rowOff>406400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CBD971C7-9BCD-42FD-BC6D-03BEF9186E69}"/>
            </a:ext>
          </a:extLst>
        </xdr:cNvPr>
        <xdr:cNvCxnSpPr/>
      </xdr:nvCxnSpPr>
      <xdr:spPr>
        <a:xfrm>
          <a:off x="838200" y="20091400"/>
          <a:ext cx="3892550" cy="21653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51</xdr:row>
      <xdr:rowOff>19050</xdr:rowOff>
    </xdr:from>
    <xdr:to>
      <xdr:col>23</xdr:col>
      <xdr:colOff>249011</xdr:colOff>
      <xdr:row>58</xdr:row>
      <xdr:rowOff>3174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6214EB8-FD57-4122-9866-BCBCE25E0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9">
          <cell r="B29" t="str">
            <v>男性</v>
          </cell>
          <cell r="C29"/>
          <cell r="D29">
            <v>5848</v>
          </cell>
          <cell r="E29"/>
          <cell r="F29">
            <v>5731</v>
          </cell>
          <cell r="G29"/>
          <cell r="H29">
            <v>5802</v>
          </cell>
          <cell r="I29"/>
          <cell r="J29">
            <v>5773</v>
          </cell>
          <cell r="K29"/>
          <cell r="L29">
            <v>5714</v>
          </cell>
          <cell r="M29"/>
        </row>
        <row r="30">
          <cell r="B30" t="str">
            <v>女性</v>
          </cell>
          <cell r="C30"/>
          <cell r="D30">
            <v>6254</v>
          </cell>
          <cell r="E30"/>
          <cell r="F30">
            <v>6210</v>
          </cell>
          <cell r="G30"/>
          <cell r="H30">
            <v>6358</v>
          </cell>
          <cell r="I30"/>
          <cell r="J30">
            <v>6312</v>
          </cell>
          <cell r="K30"/>
          <cell r="L30">
            <v>6294</v>
          </cell>
          <cell r="M30"/>
        </row>
        <row r="31">
          <cell r="B31" t="str">
            <v>全人口</v>
          </cell>
          <cell r="C31"/>
          <cell r="D31">
            <v>12102</v>
          </cell>
          <cell r="E31"/>
          <cell r="F31">
            <v>11941</v>
          </cell>
          <cell r="G31"/>
          <cell r="H31">
            <v>12160</v>
          </cell>
          <cell r="I31"/>
          <cell r="J31">
            <v>12085</v>
          </cell>
          <cell r="K31"/>
          <cell r="L31">
            <v>12008</v>
          </cell>
          <cell r="M31"/>
        </row>
        <row r="32">
          <cell r="B32" t="str">
            <v>世帯数</v>
          </cell>
          <cell r="C32"/>
          <cell r="D32">
            <v>5318</v>
          </cell>
          <cell r="E32"/>
          <cell r="F32">
            <v>5278</v>
          </cell>
          <cell r="G32"/>
          <cell r="H32">
            <v>5458</v>
          </cell>
          <cell r="I32"/>
          <cell r="J32">
            <v>5468</v>
          </cell>
          <cell r="K32"/>
          <cell r="L32">
            <v>5509</v>
          </cell>
          <cell r="M32"/>
        </row>
        <row r="36">
          <cell r="B36" t="str">
            <v>0～14歳</v>
          </cell>
          <cell r="C36"/>
          <cell r="D36">
            <v>2149</v>
          </cell>
          <cell r="E36"/>
          <cell r="H36">
            <v>2095</v>
          </cell>
          <cell r="I36"/>
          <cell r="L36">
            <v>2121</v>
          </cell>
          <cell r="M36"/>
          <cell r="P36">
            <v>2060</v>
          </cell>
          <cell r="Q36"/>
          <cell r="T36">
            <v>1993</v>
          </cell>
          <cell r="U36"/>
        </row>
        <row r="37">
          <cell r="B37" t="str">
            <v>15～64歳</v>
          </cell>
          <cell r="C37"/>
          <cell r="D37">
            <v>7128</v>
          </cell>
          <cell r="E37"/>
          <cell r="H37">
            <v>6967</v>
          </cell>
          <cell r="I37"/>
          <cell r="L37">
            <v>7044</v>
          </cell>
          <cell r="M37"/>
          <cell r="P37">
            <v>7022</v>
          </cell>
          <cell r="Q37"/>
          <cell r="T37">
            <v>7002</v>
          </cell>
          <cell r="U37"/>
        </row>
        <row r="38">
          <cell r="B38" t="str">
            <v>65歳以上</v>
          </cell>
          <cell r="C38"/>
          <cell r="D38">
            <v>2825</v>
          </cell>
          <cell r="E38"/>
          <cell r="F38">
            <v>0.23343249049743844</v>
          </cell>
          <cell r="G38"/>
          <cell r="H38">
            <v>2879</v>
          </cell>
          <cell r="I38"/>
          <cell r="J38">
            <v>0.24110208525249141</v>
          </cell>
          <cell r="K38"/>
          <cell r="L38">
            <v>2995</v>
          </cell>
          <cell r="M38"/>
          <cell r="N38">
            <v>0.24629934210526316</v>
          </cell>
          <cell r="O38"/>
          <cell r="P38">
            <v>3003</v>
          </cell>
          <cell r="Q38"/>
          <cell r="R38">
            <v>0.248489863467108</v>
          </cell>
          <cell r="S38"/>
          <cell r="T38">
            <v>3013</v>
          </cell>
          <cell r="U38"/>
          <cell r="V38">
            <v>0.25091605596269156</v>
          </cell>
          <cell r="W38"/>
        </row>
        <row r="54">
          <cell r="B54" t="str">
            <v>R3</v>
          </cell>
          <cell r="C54">
            <v>127</v>
          </cell>
          <cell r="D54"/>
          <cell r="E54">
            <v>142</v>
          </cell>
          <cell r="F54"/>
          <cell r="G54">
            <v>152</v>
          </cell>
          <cell r="H54"/>
          <cell r="I54">
            <v>127</v>
          </cell>
          <cell r="J54"/>
          <cell r="K54">
            <v>144</v>
          </cell>
          <cell r="L54"/>
          <cell r="M54">
            <v>153</v>
          </cell>
          <cell r="N54"/>
        </row>
        <row r="55">
          <cell r="B55" t="str">
            <v>R4</v>
          </cell>
          <cell r="C55">
            <v>147</v>
          </cell>
          <cell r="D55"/>
          <cell r="E55">
            <v>125</v>
          </cell>
          <cell r="F55"/>
          <cell r="G55">
            <v>148</v>
          </cell>
          <cell r="H55"/>
          <cell r="I55">
            <v>151</v>
          </cell>
          <cell r="J55"/>
          <cell r="K55">
            <v>123</v>
          </cell>
          <cell r="L55"/>
          <cell r="M55">
            <v>147</v>
          </cell>
          <cell r="N55"/>
        </row>
        <row r="56">
          <cell r="B56" t="str">
            <v>R5</v>
          </cell>
          <cell r="C56">
            <v>138</v>
          </cell>
          <cell r="D56"/>
          <cell r="E56">
            <v>141</v>
          </cell>
          <cell r="F56"/>
          <cell r="G56">
            <v>128</v>
          </cell>
          <cell r="H56"/>
          <cell r="I56">
            <v>144</v>
          </cell>
          <cell r="J56"/>
          <cell r="K56">
            <v>155</v>
          </cell>
          <cell r="L56"/>
          <cell r="M56">
            <v>124</v>
          </cell>
          <cell r="N56"/>
        </row>
        <row r="57">
          <cell r="B57" t="str">
            <v>R6</v>
          </cell>
          <cell r="C57">
            <v>149</v>
          </cell>
          <cell r="D57"/>
          <cell r="E57">
            <v>136</v>
          </cell>
          <cell r="F57"/>
          <cell r="G57">
            <v>132</v>
          </cell>
          <cell r="H57"/>
          <cell r="I57">
            <v>129</v>
          </cell>
          <cell r="J57"/>
          <cell r="K57">
            <v>143</v>
          </cell>
          <cell r="L57"/>
          <cell r="M57">
            <v>157</v>
          </cell>
          <cell r="N57"/>
        </row>
        <row r="58">
          <cell r="B58" t="str">
            <v>R7</v>
          </cell>
          <cell r="C58">
            <v>113</v>
          </cell>
          <cell r="D58"/>
          <cell r="E58">
            <v>147</v>
          </cell>
          <cell r="F58"/>
          <cell r="G58">
            <v>138</v>
          </cell>
          <cell r="H58"/>
          <cell r="I58">
            <v>134</v>
          </cell>
          <cell r="J58"/>
          <cell r="K58">
            <v>134</v>
          </cell>
          <cell r="L58"/>
          <cell r="M58">
            <v>150</v>
          </cell>
          <cell r="N58"/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79"/>
  <sheetViews>
    <sheetView tabSelected="1" view="pageBreakPreview" zoomScaleNormal="100" zoomScaleSheetLayoutView="100" workbookViewId="0"/>
  </sheetViews>
  <sheetFormatPr defaultRowHeight="13"/>
  <cols>
    <col min="1" max="1" width="4.6328125" customWidth="1"/>
    <col min="2" max="2" width="7.36328125" customWidth="1"/>
    <col min="3" max="21" width="4.6328125" customWidth="1"/>
    <col min="22" max="22" width="5.36328125" customWidth="1"/>
    <col min="23" max="24" width="4.6328125" customWidth="1"/>
    <col min="25" max="28" width="4.26953125" customWidth="1"/>
    <col min="29" max="29" width="23" customWidth="1"/>
    <col min="30" max="36" width="4.26953125" customWidth="1"/>
    <col min="37" max="38" width="4.6328125" customWidth="1"/>
  </cols>
  <sheetData>
    <row r="1" spans="1:29" ht="11.25" customHeight="1" thickBot="1">
      <c r="Y1" s="290"/>
      <c r="Z1" s="290"/>
      <c r="AA1" s="290"/>
      <c r="AB1" s="290"/>
      <c r="AC1" s="290"/>
    </row>
    <row r="2" spans="1:29" ht="34.5" customHeight="1" thickBot="1">
      <c r="A2" s="1" t="s">
        <v>0</v>
      </c>
      <c r="B2" s="2">
        <v>27</v>
      </c>
      <c r="C2" s="291" t="s">
        <v>1</v>
      </c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3"/>
      <c r="Y2" s="290"/>
      <c r="Z2" s="290"/>
      <c r="AA2" s="290"/>
      <c r="AB2" s="290"/>
      <c r="AC2" s="290"/>
    </row>
    <row r="3" spans="1:29" ht="9" customHeight="1"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5"/>
      <c r="N3" s="5"/>
      <c r="O3" s="5"/>
      <c r="P3" s="5"/>
      <c r="Q3" s="5"/>
      <c r="R3" s="6"/>
      <c r="S3" s="7"/>
      <c r="T3" s="6"/>
      <c r="U3" s="7"/>
      <c r="V3" s="7"/>
      <c r="Y3" s="290"/>
      <c r="Z3" s="290"/>
      <c r="AA3" s="290"/>
      <c r="AB3" s="290"/>
      <c r="AC3" s="290"/>
    </row>
    <row r="4" spans="1:29" ht="30" customHeight="1">
      <c r="B4" s="140" t="s">
        <v>2</v>
      </c>
      <c r="C4" s="140"/>
      <c r="D4" s="140"/>
      <c r="E4" s="140"/>
      <c r="F4" s="89" t="s">
        <v>3</v>
      </c>
      <c r="G4" s="89"/>
      <c r="H4" s="8" t="s">
        <v>4</v>
      </c>
    </row>
    <row r="5" spans="1:29" ht="35.25" customHeight="1">
      <c r="B5" s="294" t="s">
        <v>5</v>
      </c>
      <c r="C5" s="295"/>
      <c r="D5" s="295"/>
      <c r="E5" s="296"/>
      <c r="F5" s="297" t="s">
        <v>6</v>
      </c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9"/>
    </row>
    <row r="6" spans="1:29" ht="48" customHeight="1">
      <c r="B6" s="283" t="s">
        <v>7</v>
      </c>
      <c r="C6" s="284"/>
      <c r="D6" s="284"/>
      <c r="E6" s="285"/>
      <c r="F6" s="286" t="s">
        <v>8</v>
      </c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8"/>
    </row>
    <row r="7" spans="1:29" ht="29.25" customHeight="1">
      <c r="B7" s="9"/>
      <c r="C7" s="9"/>
      <c r="D7" s="10"/>
      <c r="I7" s="9"/>
      <c r="J7" s="9"/>
      <c r="K7" s="10"/>
      <c r="P7" s="9"/>
      <c r="Q7" s="9"/>
      <c r="R7" s="10"/>
    </row>
    <row r="8" spans="1:29" ht="29.25" customHeight="1">
      <c r="B8" s="9"/>
      <c r="C8" s="9"/>
      <c r="D8" s="10"/>
      <c r="I8" s="9"/>
      <c r="J8" s="9"/>
      <c r="K8" s="10"/>
      <c r="P8" s="9"/>
      <c r="Q8" s="9"/>
      <c r="R8" s="10"/>
    </row>
    <row r="9" spans="1:29" ht="29.25" customHeight="1">
      <c r="B9" s="9"/>
      <c r="C9" s="9"/>
      <c r="D9" s="10"/>
      <c r="I9" s="9"/>
      <c r="J9" s="9"/>
      <c r="K9" s="10"/>
      <c r="P9" s="9"/>
      <c r="Q9" s="9"/>
      <c r="R9" s="10"/>
    </row>
    <row r="10" spans="1:29" ht="29.25" customHeight="1">
      <c r="B10" s="9"/>
      <c r="C10" s="9"/>
      <c r="D10" s="10"/>
      <c r="I10" s="9"/>
      <c r="J10" s="9"/>
      <c r="K10" s="10"/>
      <c r="P10" s="9"/>
      <c r="Q10" s="9"/>
      <c r="R10" s="10"/>
    </row>
    <row r="11" spans="1:29" ht="29.25" customHeight="1">
      <c r="B11" s="9"/>
      <c r="C11" s="9"/>
      <c r="D11" s="10"/>
      <c r="I11" s="9"/>
      <c r="J11" s="9"/>
      <c r="K11" s="10"/>
      <c r="P11" s="9"/>
      <c r="Q11" s="9"/>
      <c r="R11" s="10"/>
    </row>
    <row r="12" spans="1:29" ht="29.25" customHeight="1">
      <c r="B12" s="9"/>
      <c r="C12" s="9"/>
      <c r="D12" s="10"/>
      <c r="I12" s="9"/>
      <c r="J12" s="9"/>
      <c r="K12" s="10"/>
      <c r="P12" s="9"/>
      <c r="Q12" s="9"/>
      <c r="R12" s="10"/>
    </row>
    <row r="13" spans="1:29" ht="29.25" customHeight="1">
      <c r="B13" s="9"/>
      <c r="C13" s="9"/>
      <c r="D13" s="10"/>
      <c r="I13" s="9"/>
      <c r="J13" s="9"/>
      <c r="K13" s="10"/>
      <c r="P13" s="9"/>
      <c r="Q13" s="9"/>
      <c r="R13" s="10"/>
    </row>
    <row r="14" spans="1:29" ht="29.25" customHeight="1">
      <c r="B14" s="9"/>
      <c r="C14" s="9"/>
      <c r="D14" s="10"/>
      <c r="I14" s="9"/>
      <c r="J14" s="9"/>
      <c r="K14" s="10"/>
      <c r="P14" s="9"/>
      <c r="Q14" s="9"/>
      <c r="R14" s="10"/>
    </row>
    <row r="15" spans="1:29" ht="29.25" customHeight="1">
      <c r="B15" s="9"/>
      <c r="C15" s="9"/>
      <c r="D15" s="10"/>
      <c r="I15" s="9"/>
      <c r="J15" s="9"/>
      <c r="K15" s="10"/>
      <c r="P15" s="9"/>
      <c r="Q15" s="9"/>
      <c r="R15" s="10"/>
    </row>
    <row r="16" spans="1:29" ht="29.25" customHeight="1">
      <c r="B16" s="9"/>
      <c r="C16" s="9"/>
      <c r="D16" s="10"/>
      <c r="I16" s="9"/>
      <c r="J16" s="9"/>
      <c r="K16" s="10"/>
      <c r="P16" s="9"/>
      <c r="Q16" s="9"/>
      <c r="R16" s="10"/>
    </row>
    <row r="17" spans="1:29" ht="29.25" customHeight="1">
      <c r="B17" s="9"/>
      <c r="C17" s="9"/>
      <c r="D17" s="10"/>
      <c r="I17" s="9"/>
      <c r="J17" s="9"/>
      <c r="K17" s="10"/>
      <c r="P17" s="9"/>
      <c r="Q17" s="9"/>
      <c r="R17" s="10"/>
    </row>
    <row r="18" spans="1:29" ht="29.25" customHeight="1">
      <c r="B18" s="9"/>
      <c r="C18" s="9"/>
      <c r="D18" s="10"/>
      <c r="I18" s="9"/>
      <c r="J18" s="9"/>
      <c r="K18" s="10"/>
      <c r="P18" s="9"/>
      <c r="Q18" s="9"/>
      <c r="R18" s="10"/>
    </row>
    <row r="19" spans="1:29" ht="29.25" customHeight="1">
      <c r="B19" s="9"/>
      <c r="C19" s="9"/>
      <c r="D19" s="10"/>
      <c r="I19" s="9"/>
      <c r="J19" s="9"/>
      <c r="K19" s="10"/>
      <c r="P19" s="9"/>
      <c r="Q19" s="9"/>
      <c r="R19" s="10"/>
    </row>
    <row r="20" spans="1:29" ht="29.25" customHeight="1">
      <c r="B20" s="9"/>
      <c r="C20" s="9"/>
      <c r="D20" s="10"/>
      <c r="I20" s="9"/>
      <c r="J20" s="9"/>
      <c r="K20" s="10"/>
      <c r="P20" s="9"/>
      <c r="Q20" s="9"/>
      <c r="R20" s="10"/>
    </row>
    <row r="21" spans="1:29" ht="29.25" customHeight="1">
      <c r="B21" s="9"/>
      <c r="C21" s="9"/>
      <c r="D21" s="10"/>
      <c r="I21" s="9"/>
      <c r="J21" s="9"/>
      <c r="K21" s="10"/>
      <c r="P21" s="9"/>
      <c r="Q21" s="9"/>
      <c r="R21" s="10"/>
      <c r="AC21" s="11"/>
    </row>
    <row r="22" spans="1:29" ht="29.25" customHeight="1">
      <c r="B22" s="9"/>
      <c r="C22" s="9"/>
      <c r="D22" s="10"/>
      <c r="I22" s="9"/>
      <c r="J22" s="9"/>
      <c r="K22" s="10"/>
      <c r="P22" s="9"/>
      <c r="Q22" s="9"/>
      <c r="R22" s="10"/>
      <c r="AC22" s="11"/>
    </row>
    <row r="23" spans="1:29" ht="29.25" customHeight="1">
      <c r="B23" s="9"/>
      <c r="C23" s="9"/>
      <c r="D23" s="10"/>
      <c r="I23" s="9"/>
      <c r="J23" s="9"/>
      <c r="K23" s="10"/>
      <c r="P23" s="9"/>
      <c r="Q23" s="9"/>
      <c r="R23" s="10"/>
      <c r="Y23" s="11"/>
      <c r="Z23" s="11"/>
    </row>
    <row r="24" spans="1:29" ht="9" customHeight="1"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5"/>
      <c r="N24" s="5"/>
      <c r="O24" s="5"/>
      <c r="P24" s="5"/>
      <c r="Q24" s="5"/>
      <c r="R24" s="6"/>
      <c r="S24" s="7"/>
      <c r="T24" s="6"/>
      <c r="U24" s="7"/>
      <c r="V24" s="7"/>
    </row>
    <row r="25" spans="1:29" ht="30" customHeight="1">
      <c r="A25" s="12">
        <v>1</v>
      </c>
      <c r="B25" s="108" t="s">
        <v>9</v>
      </c>
      <c r="C25" s="126"/>
      <c r="D25" s="126"/>
      <c r="E25" s="127"/>
      <c r="F25" s="127"/>
      <c r="G25" s="13"/>
      <c r="H25" s="13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9" ht="12.75" customHeight="1">
      <c r="A26" s="3"/>
      <c r="B26" s="3"/>
      <c r="C26" s="15"/>
      <c r="D26" s="15"/>
      <c r="E26" s="15"/>
      <c r="F26" s="15"/>
      <c r="G26" s="15"/>
      <c r="H26" s="15"/>
      <c r="I26" s="3"/>
      <c r="J26" s="3"/>
      <c r="K26" s="16"/>
      <c r="L26" s="16"/>
      <c r="M26" s="16"/>
      <c r="N26" s="16"/>
      <c r="O26" s="16"/>
      <c r="P26" s="16"/>
      <c r="Q26" s="17"/>
      <c r="R26" s="17"/>
      <c r="S26" s="17"/>
    </row>
    <row r="27" spans="1:29" ht="33" customHeight="1" thickBot="1">
      <c r="A27" s="3"/>
      <c r="B27" s="213" t="s">
        <v>10</v>
      </c>
      <c r="C27" s="289"/>
      <c r="D27" s="289"/>
      <c r="E27" s="289"/>
      <c r="F27" s="289"/>
      <c r="G27" s="289"/>
      <c r="H27" s="89" t="s">
        <v>3</v>
      </c>
      <c r="I27" s="89"/>
      <c r="J27" s="8" t="s">
        <v>4</v>
      </c>
    </row>
    <row r="28" spans="1:29" ht="38.25" customHeight="1">
      <c r="A28" s="3"/>
      <c r="B28" s="258" t="s">
        <v>11</v>
      </c>
      <c r="C28" s="259"/>
      <c r="D28" s="252" t="s">
        <v>12</v>
      </c>
      <c r="E28" s="253"/>
      <c r="F28" s="250" t="s">
        <v>13</v>
      </c>
      <c r="G28" s="251"/>
      <c r="H28" s="250" t="s">
        <v>14</v>
      </c>
      <c r="I28" s="251"/>
      <c r="J28" s="252" t="s">
        <v>15</v>
      </c>
      <c r="K28" s="253"/>
      <c r="L28" s="281" t="s">
        <v>16</v>
      </c>
      <c r="M28" s="282"/>
    </row>
    <row r="29" spans="1:29" ht="27.75" customHeight="1">
      <c r="A29" s="3"/>
      <c r="B29" s="274" t="s">
        <v>17</v>
      </c>
      <c r="C29" s="222"/>
      <c r="D29" s="277">
        <v>5848</v>
      </c>
      <c r="E29" s="278"/>
      <c r="F29" s="277">
        <v>5731</v>
      </c>
      <c r="G29" s="278"/>
      <c r="H29" s="277">
        <v>5802</v>
      </c>
      <c r="I29" s="278"/>
      <c r="J29" s="277">
        <v>5773</v>
      </c>
      <c r="K29" s="278"/>
      <c r="L29" s="279">
        <v>5714</v>
      </c>
      <c r="M29" s="280"/>
      <c r="Y29" s="18"/>
      <c r="Z29" s="18"/>
      <c r="AA29" s="18"/>
      <c r="AB29" s="18"/>
      <c r="AC29" s="18"/>
    </row>
    <row r="30" spans="1:29" ht="27.75" customHeight="1">
      <c r="A30" s="3"/>
      <c r="B30" s="274" t="s">
        <v>18</v>
      </c>
      <c r="C30" s="222"/>
      <c r="D30" s="275">
        <v>6254</v>
      </c>
      <c r="E30" s="276"/>
      <c r="F30" s="275">
        <v>6210</v>
      </c>
      <c r="G30" s="276"/>
      <c r="H30" s="275">
        <v>6358</v>
      </c>
      <c r="I30" s="276"/>
      <c r="J30" s="277">
        <v>6312</v>
      </c>
      <c r="K30" s="278"/>
      <c r="L30" s="279">
        <v>6294</v>
      </c>
      <c r="M30" s="280"/>
      <c r="Y30" s="18"/>
      <c r="Z30" s="18"/>
      <c r="AA30" s="18"/>
      <c r="AB30" s="18"/>
      <c r="AC30" s="18"/>
    </row>
    <row r="31" spans="1:29" ht="27.75" customHeight="1" thickBot="1">
      <c r="A31" s="3"/>
      <c r="B31" s="270" t="s">
        <v>19</v>
      </c>
      <c r="C31" s="271"/>
      <c r="D31" s="272">
        <f>SUM(D29:E30)</f>
        <v>12102</v>
      </c>
      <c r="E31" s="273"/>
      <c r="F31" s="272">
        <f t="shared" ref="F31" si="0">SUM(F29:G30)</f>
        <v>11941</v>
      </c>
      <c r="G31" s="273"/>
      <c r="H31" s="272">
        <f t="shared" ref="H31" si="1">SUM(H29:I30)</f>
        <v>12160</v>
      </c>
      <c r="I31" s="273"/>
      <c r="J31" s="272">
        <f t="shared" ref="J31" si="2">SUM(J29:K30)</f>
        <v>12085</v>
      </c>
      <c r="K31" s="273"/>
      <c r="L31" s="272">
        <f t="shared" ref="L31" si="3">SUM(L29:M30)</f>
        <v>12008</v>
      </c>
      <c r="M31" s="273"/>
      <c r="Y31" s="18"/>
      <c r="Z31" s="18"/>
      <c r="AA31" s="18"/>
      <c r="AB31" s="18"/>
      <c r="AC31" s="18"/>
    </row>
    <row r="32" spans="1:29" ht="27.75" customHeight="1" thickBot="1">
      <c r="A32" s="3"/>
      <c r="B32" s="263" t="s">
        <v>20</v>
      </c>
      <c r="C32" s="264"/>
      <c r="D32" s="265">
        <v>5318</v>
      </c>
      <c r="E32" s="266"/>
      <c r="F32" s="267">
        <v>5278</v>
      </c>
      <c r="G32" s="268"/>
      <c r="H32" s="265">
        <v>5458</v>
      </c>
      <c r="I32" s="266"/>
      <c r="J32" s="265">
        <v>5468</v>
      </c>
      <c r="K32" s="266"/>
      <c r="L32" s="268">
        <v>5509</v>
      </c>
      <c r="M32" s="269"/>
      <c r="Y32" s="18"/>
      <c r="Z32" s="18"/>
      <c r="AA32" s="18"/>
      <c r="AB32" s="18"/>
      <c r="AC32" s="18"/>
    </row>
    <row r="33" spans="1:29" ht="9.75" customHeight="1">
      <c r="A33" s="3"/>
      <c r="B33" s="3"/>
      <c r="C33" s="19"/>
      <c r="D33" s="20"/>
      <c r="E33" s="21"/>
      <c r="F33" s="20"/>
      <c r="G33" s="21"/>
      <c r="H33" s="22"/>
      <c r="I33" s="22"/>
      <c r="J33" s="22"/>
      <c r="K33" s="22"/>
      <c r="L33" s="23"/>
      <c r="M33" s="23"/>
      <c r="Y33" s="18"/>
      <c r="Z33" s="18"/>
      <c r="AA33" s="18"/>
      <c r="AB33" s="18"/>
      <c r="AC33" s="18"/>
    </row>
    <row r="34" spans="1:29" ht="29.25" customHeight="1" thickBot="1">
      <c r="B34" s="256" t="s">
        <v>21</v>
      </c>
      <c r="C34" s="256"/>
      <c r="D34" s="257"/>
      <c r="E34" s="257"/>
      <c r="F34" s="257"/>
      <c r="G34" s="257"/>
      <c r="H34" s="89" t="s">
        <v>3</v>
      </c>
      <c r="I34" s="89"/>
      <c r="J34" s="24" t="s">
        <v>4</v>
      </c>
      <c r="K34" s="22"/>
      <c r="L34" s="23"/>
      <c r="M34" s="23"/>
      <c r="P34" s="25"/>
      <c r="Q34" s="25"/>
      <c r="R34" s="17"/>
      <c r="S34" s="17"/>
      <c r="T34" s="17"/>
      <c r="Y34" s="18"/>
      <c r="Z34" s="18"/>
      <c r="AA34" s="18"/>
      <c r="AB34" s="18"/>
      <c r="AC34" s="18"/>
    </row>
    <row r="35" spans="1:29" ht="34.5" customHeight="1">
      <c r="B35" s="258" t="s">
        <v>11</v>
      </c>
      <c r="C35" s="259"/>
      <c r="D35" s="260" t="s">
        <v>12</v>
      </c>
      <c r="E35" s="253"/>
      <c r="F35" s="261" t="s">
        <v>22</v>
      </c>
      <c r="G35" s="262"/>
      <c r="H35" s="250" t="s">
        <v>13</v>
      </c>
      <c r="I35" s="251"/>
      <c r="J35" s="248" t="s">
        <v>22</v>
      </c>
      <c r="K35" s="249"/>
      <c r="L35" s="250" t="s">
        <v>14</v>
      </c>
      <c r="M35" s="251"/>
      <c r="N35" s="248" t="s">
        <v>22</v>
      </c>
      <c r="O35" s="249"/>
      <c r="P35" s="252" t="s">
        <v>15</v>
      </c>
      <c r="Q35" s="253"/>
      <c r="R35" s="254" t="s">
        <v>22</v>
      </c>
      <c r="S35" s="245"/>
      <c r="T35" s="255" t="s">
        <v>16</v>
      </c>
      <c r="U35" s="253"/>
      <c r="V35" s="244" t="s">
        <v>22</v>
      </c>
      <c r="W35" s="245"/>
    </row>
    <row r="36" spans="1:29" ht="25.5" customHeight="1">
      <c r="B36" s="246" t="s">
        <v>23</v>
      </c>
      <c r="C36" s="247"/>
      <c r="D36" s="234">
        <v>2149</v>
      </c>
      <c r="E36" s="235"/>
      <c r="F36" s="236">
        <f>D36/D$39</f>
        <v>0.1775739547182284</v>
      </c>
      <c r="G36" s="237"/>
      <c r="H36" s="234">
        <v>2095</v>
      </c>
      <c r="I36" s="235"/>
      <c r="J36" s="236">
        <f>H36/H$39</f>
        <v>0.17544594255087514</v>
      </c>
      <c r="K36" s="237"/>
      <c r="L36" s="242">
        <v>2121</v>
      </c>
      <c r="M36" s="243"/>
      <c r="N36" s="236">
        <f>L36/L$39</f>
        <v>0.17442434210526317</v>
      </c>
      <c r="O36" s="237"/>
      <c r="P36" s="234">
        <v>2060</v>
      </c>
      <c r="Q36" s="235"/>
      <c r="R36" s="236">
        <f>P36/P$39</f>
        <v>0.17045924700041373</v>
      </c>
      <c r="S36" s="237"/>
      <c r="T36" s="234">
        <v>1993</v>
      </c>
      <c r="U36" s="235"/>
      <c r="V36" s="236">
        <f>T36/T$39</f>
        <v>0.16597268487674882</v>
      </c>
      <c r="W36" s="237"/>
    </row>
    <row r="37" spans="1:29" ht="25.5" customHeight="1">
      <c r="B37" s="240" t="s">
        <v>24</v>
      </c>
      <c r="C37" s="241"/>
      <c r="D37" s="234">
        <v>7128</v>
      </c>
      <c r="E37" s="235"/>
      <c r="F37" s="236">
        <f t="shared" ref="F37:F38" si="4">D37/D$39</f>
        <v>0.58899355478433313</v>
      </c>
      <c r="G37" s="237"/>
      <c r="H37" s="242">
        <v>6967</v>
      </c>
      <c r="I37" s="243"/>
      <c r="J37" s="236">
        <f t="shared" ref="J37:J38" si="5">H37/H$39</f>
        <v>0.58345197219663347</v>
      </c>
      <c r="K37" s="237"/>
      <c r="L37" s="242">
        <v>7044</v>
      </c>
      <c r="M37" s="243"/>
      <c r="N37" s="236">
        <f t="shared" ref="N37:N38" si="6">L37/L$39</f>
        <v>0.57927631578947369</v>
      </c>
      <c r="O37" s="237"/>
      <c r="P37" s="234">
        <v>7022</v>
      </c>
      <c r="Q37" s="235"/>
      <c r="R37" s="236">
        <f t="shared" ref="R37:R38" si="7">P37/P$39</f>
        <v>0.5810508895324783</v>
      </c>
      <c r="S37" s="237"/>
      <c r="T37" s="234">
        <v>7002</v>
      </c>
      <c r="U37" s="235"/>
      <c r="V37" s="236">
        <f t="shared" ref="V37:V38" si="8">T37/T$39</f>
        <v>0.58311125916055961</v>
      </c>
      <c r="W37" s="237"/>
    </row>
    <row r="38" spans="1:29" ht="25.5" customHeight="1">
      <c r="B38" s="240" t="s">
        <v>25</v>
      </c>
      <c r="C38" s="241"/>
      <c r="D38" s="234">
        <v>2825</v>
      </c>
      <c r="E38" s="235"/>
      <c r="F38" s="236">
        <f t="shared" si="4"/>
        <v>0.23343249049743844</v>
      </c>
      <c r="G38" s="237"/>
      <c r="H38" s="242">
        <v>2879</v>
      </c>
      <c r="I38" s="243"/>
      <c r="J38" s="236">
        <f t="shared" si="5"/>
        <v>0.24110208525249141</v>
      </c>
      <c r="K38" s="237"/>
      <c r="L38" s="242">
        <v>2995</v>
      </c>
      <c r="M38" s="243"/>
      <c r="N38" s="236">
        <f t="shared" si="6"/>
        <v>0.24629934210526316</v>
      </c>
      <c r="O38" s="237"/>
      <c r="P38" s="234">
        <v>3003</v>
      </c>
      <c r="Q38" s="235"/>
      <c r="R38" s="236">
        <f t="shared" si="7"/>
        <v>0.248489863467108</v>
      </c>
      <c r="S38" s="237"/>
      <c r="T38" s="234">
        <v>3013</v>
      </c>
      <c r="U38" s="235"/>
      <c r="V38" s="236">
        <f t="shared" si="8"/>
        <v>0.25091605596269156</v>
      </c>
      <c r="W38" s="237"/>
    </row>
    <row r="39" spans="1:29" ht="25.5" customHeight="1" thickBot="1">
      <c r="B39" s="238" t="s">
        <v>26</v>
      </c>
      <c r="C39" s="239"/>
      <c r="D39" s="228">
        <f>SUM(D36:E38)</f>
        <v>12102</v>
      </c>
      <c r="E39" s="229"/>
      <c r="F39" s="230"/>
      <c r="G39" s="231"/>
      <c r="H39" s="228">
        <f>SUM(H36:I38)</f>
        <v>11941</v>
      </c>
      <c r="I39" s="229"/>
      <c r="J39" s="226"/>
      <c r="K39" s="227"/>
      <c r="L39" s="228">
        <f>SUM(L36:M38)</f>
        <v>12160</v>
      </c>
      <c r="M39" s="229"/>
      <c r="N39" s="226"/>
      <c r="O39" s="227"/>
      <c r="P39" s="228">
        <f>SUM(P36:Q38)</f>
        <v>12085</v>
      </c>
      <c r="Q39" s="229"/>
      <c r="R39" s="230"/>
      <c r="S39" s="231"/>
      <c r="T39" s="228">
        <f>SUM(T36:U38)</f>
        <v>12008</v>
      </c>
      <c r="U39" s="229"/>
      <c r="V39" s="230"/>
      <c r="W39" s="231"/>
    </row>
    <row r="40" spans="1:29" ht="37.5" customHeight="1">
      <c r="B40" s="232"/>
      <c r="C40" s="232"/>
      <c r="D40" s="233"/>
      <c r="E40" s="233"/>
      <c r="F40" s="233"/>
      <c r="G40" s="233"/>
      <c r="H40" s="233"/>
      <c r="I40" s="233"/>
      <c r="J40" s="233"/>
      <c r="K40" s="233"/>
      <c r="L40" s="232"/>
      <c r="M40" s="232"/>
      <c r="N40" s="232"/>
      <c r="O40" s="232"/>
      <c r="P40" s="25"/>
      <c r="Q40" s="25"/>
      <c r="R40" s="17"/>
      <c r="S40" s="17"/>
      <c r="T40" s="17"/>
    </row>
    <row r="41" spans="1:29" ht="51.75" customHeight="1">
      <c r="A41" s="3"/>
      <c r="B41" s="3"/>
      <c r="C41" s="19"/>
      <c r="D41" s="3"/>
      <c r="E41" s="3"/>
      <c r="F41" s="3"/>
      <c r="G41" s="3"/>
      <c r="H41" s="26"/>
      <c r="I41" s="27"/>
      <c r="J41" s="3"/>
      <c r="K41" s="16"/>
      <c r="L41" s="16"/>
      <c r="M41" s="28"/>
      <c r="N41" s="28"/>
      <c r="O41" s="25"/>
      <c r="P41" s="25"/>
      <c r="Q41" s="17"/>
      <c r="R41" s="17"/>
      <c r="S41" s="17"/>
    </row>
    <row r="42" spans="1:29" ht="51.75" customHeight="1">
      <c r="A42" s="3"/>
      <c r="B42" s="3"/>
      <c r="C42" s="19"/>
      <c r="D42" s="3"/>
      <c r="E42" s="3"/>
      <c r="F42" s="3"/>
      <c r="G42" s="3"/>
      <c r="H42" s="26"/>
      <c r="I42" s="27"/>
      <c r="J42" s="3"/>
      <c r="K42" s="16"/>
      <c r="L42" s="16"/>
      <c r="M42" s="28"/>
      <c r="N42" s="28"/>
      <c r="O42" s="25"/>
      <c r="P42" s="25"/>
      <c r="Q42" s="17"/>
      <c r="R42" s="17"/>
      <c r="S42" s="17"/>
    </row>
    <row r="43" spans="1:29" ht="51.75" customHeight="1">
      <c r="A43" s="3"/>
      <c r="B43" s="3"/>
      <c r="C43" s="19"/>
      <c r="D43" s="3"/>
      <c r="E43" s="3"/>
      <c r="F43" s="3"/>
      <c r="G43" s="3"/>
      <c r="H43" s="26"/>
      <c r="I43" s="27"/>
      <c r="J43" s="3"/>
      <c r="K43" s="16"/>
      <c r="L43" s="16"/>
      <c r="M43" s="28"/>
      <c r="N43" s="28"/>
      <c r="O43" s="25"/>
      <c r="P43" s="25"/>
      <c r="Q43" s="17"/>
      <c r="R43" s="17"/>
      <c r="S43" s="17"/>
    </row>
    <row r="44" spans="1:29" ht="51.75" customHeight="1">
      <c r="A44" s="3"/>
      <c r="B44" s="3"/>
      <c r="C44" s="19"/>
      <c r="D44" s="3"/>
      <c r="E44" s="3"/>
      <c r="F44" s="3"/>
      <c r="G44" s="3"/>
      <c r="H44" s="26"/>
      <c r="I44" s="27"/>
      <c r="J44" s="3"/>
      <c r="K44" s="16"/>
      <c r="L44" s="16"/>
      <c r="M44" s="28"/>
      <c r="N44" s="28"/>
      <c r="O44" s="25"/>
      <c r="P44" s="25"/>
      <c r="Q44" s="17"/>
      <c r="R44" s="17"/>
      <c r="S44" s="17"/>
    </row>
    <row r="45" spans="1:29" ht="51.75" customHeight="1">
      <c r="A45" s="3"/>
      <c r="B45" s="3"/>
      <c r="C45" s="19"/>
      <c r="D45" s="3"/>
      <c r="E45" s="3"/>
      <c r="F45" s="3"/>
      <c r="G45" s="3"/>
      <c r="H45" s="26"/>
      <c r="I45" s="27"/>
      <c r="J45" s="3"/>
      <c r="K45" s="16"/>
      <c r="L45" s="16"/>
      <c r="M45" s="28"/>
      <c r="N45" s="28"/>
      <c r="O45" s="25"/>
      <c r="P45" s="25"/>
      <c r="Q45" s="17"/>
      <c r="R45" s="17"/>
      <c r="S45" s="17"/>
    </row>
    <row r="46" spans="1:29" ht="19.5" customHeight="1">
      <c r="A46" s="3"/>
      <c r="B46" s="3"/>
      <c r="C46" s="19"/>
      <c r="D46" s="3"/>
      <c r="E46" s="3"/>
      <c r="F46" s="3"/>
      <c r="G46" s="3"/>
      <c r="H46" s="26"/>
      <c r="I46" s="27"/>
      <c r="J46" s="3"/>
      <c r="K46" s="16"/>
      <c r="L46" s="16"/>
      <c r="M46" s="28"/>
      <c r="N46" s="28"/>
      <c r="O46" s="25"/>
      <c r="P46" s="25"/>
      <c r="Q46" s="17"/>
      <c r="R46" s="17"/>
      <c r="S46" s="17"/>
    </row>
    <row r="47" spans="1:29" ht="30" customHeight="1">
      <c r="A47" s="12">
        <v>2</v>
      </c>
      <c r="B47" s="108" t="s">
        <v>27</v>
      </c>
      <c r="C47" s="126"/>
      <c r="D47" s="126"/>
      <c r="E47" s="127"/>
      <c r="F47" s="127"/>
      <c r="G47" s="13"/>
      <c r="H47" s="13"/>
      <c r="I47" s="13"/>
      <c r="J47" s="13"/>
      <c r="K47" s="13"/>
      <c r="L47" s="29"/>
      <c r="M47" s="29"/>
      <c r="N47" s="29"/>
      <c r="O47" s="29"/>
      <c r="P47" s="29"/>
      <c r="Q47" s="29"/>
      <c r="R47" s="30"/>
      <c r="S47" s="31"/>
      <c r="T47" s="30"/>
      <c r="U47" s="31"/>
      <c r="V47" s="31"/>
      <c r="W47" s="14"/>
      <c r="X47" s="14"/>
    </row>
    <row r="48" spans="1:29" ht="21" customHeight="1">
      <c r="A48" s="32"/>
      <c r="B48" s="33"/>
      <c r="C48" s="34"/>
      <c r="D48" s="34"/>
      <c r="E48" s="35"/>
      <c r="F48" s="35"/>
      <c r="G48" s="3"/>
      <c r="H48" s="3"/>
      <c r="I48" s="3"/>
      <c r="J48" s="3"/>
      <c r="K48" s="3"/>
      <c r="L48" s="5"/>
      <c r="M48" s="5"/>
      <c r="N48" s="5"/>
      <c r="O48" s="5"/>
      <c r="P48" s="5"/>
      <c r="Q48" s="5"/>
      <c r="R48" s="6"/>
      <c r="S48" s="7"/>
      <c r="T48" s="6"/>
      <c r="U48" s="7"/>
      <c r="V48" s="7"/>
    </row>
    <row r="49" spans="1:24" ht="29.25" customHeight="1">
      <c r="A49" s="32"/>
      <c r="B49" s="218" t="s">
        <v>28</v>
      </c>
      <c r="C49" s="218"/>
      <c r="D49" s="218"/>
      <c r="E49" s="36"/>
      <c r="F49" s="36"/>
      <c r="G49" s="37"/>
      <c r="H49" s="37"/>
      <c r="I49" s="8"/>
      <c r="J49" s="3"/>
      <c r="K49" s="3"/>
      <c r="L49" s="5"/>
      <c r="M49" s="5"/>
      <c r="N49" s="5"/>
      <c r="O49" s="5"/>
      <c r="P49" s="5"/>
      <c r="Q49" s="5"/>
      <c r="R49" s="6"/>
      <c r="S49" s="7"/>
      <c r="T49" s="6"/>
      <c r="U49" s="7"/>
      <c r="V49" s="7"/>
    </row>
    <row r="50" spans="1:24" ht="32.25" customHeight="1">
      <c r="A50" s="38"/>
      <c r="B50" s="219" t="s">
        <v>29</v>
      </c>
      <c r="C50" s="220"/>
      <c r="D50" s="219" t="s">
        <v>30</v>
      </c>
      <c r="E50" s="221"/>
      <c r="F50" s="221"/>
      <c r="G50" s="221"/>
      <c r="H50" s="221"/>
      <c r="I50" s="222"/>
      <c r="J50" s="223" t="s">
        <v>31</v>
      </c>
      <c r="K50" s="222"/>
      <c r="L50" s="224">
        <v>28856</v>
      </c>
      <c r="M50" s="225"/>
      <c r="N50" s="225"/>
      <c r="O50" s="225"/>
      <c r="P50" s="225"/>
      <c r="Q50" s="225"/>
      <c r="R50" s="210"/>
      <c r="S50" s="211"/>
      <c r="T50" s="212"/>
      <c r="U50" s="212"/>
      <c r="V50" s="212"/>
      <c r="W50" s="212"/>
      <c r="X50" s="212"/>
    </row>
    <row r="51" spans="1:24" ht="24" customHeight="1">
      <c r="A51" s="3"/>
      <c r="B51" s="3"/>
      <c r="C51" s="19"/>
      <c r="D51" s="3"/>
      <c r="E51" s="3"/>
      <c r="I51" s="27"/>
      <c r="J51" s="3"/>
      <c r="K51" s="16"/>
      <c r="L51" s="16"/>
      <c r="M51" s="28"/>
      <c r="N51" s="28"/>
      <c r="O51" s="25"/>
      <c r="P51" s="25"/>
      <c r="Q51" s="17"/>
      <c r="R51" s="17"/>
      <c r="S51" s="17"/>
    </row>
    <row r="52" spans="1:24" ht="29.25" customHeight="1" thickBot="1">
      <c r="B52" s="213" t="s">
        <v>32</v>
      </c>
      <c r="C52" s="213"/>
      <c r="D52" s="213"/>
      <c r="E52" s="213"/>
      <c r="F52" s="89" t="s">
        <v>3</v>
      </c>
      <c r="G52" s="89"/>
      <c r="H52" s="8" t="s">
        <v>4</v>
      </c>
      <c r="I52" s="39"/>
      <c r="J52" s="3"/>
    </row>
    <row r="53" spans="1:24" ht="33" customHeight="1">
      <c r="B53" s="40" t="s">
        <v>11</v>
      </c>
      <c r="C53" s="214" t="s">
        <v>33</v>
      </c>
      <c r="D53" s="215"/>
      <c r="E53" s="216" t="s">
        <v>34</v>
      </c>
      <c r="F53" s="215"/>
      <c r="G53" s="216" t="s">
        <v>35</v>
      </c>
      <c r="H53" s="215"/>
      <c r="I53" s="217" t="s">
        <v>36</v>
      </c>
      <c r="J53" s="217"/>
      <c r="K53" s="217" t="s">
        <v>37</v>
      </c>
      <c r="L53" s="217"/>
      <c r="M53" s="217" t="s">
        <v>38</v>
      </c>
      <c r="N53" s="216"/>
      <c r="O53" s="206" t="s">
        <v>39</v>
      </c>
      <c r="P53" s="207"/>
      <c r="Q53" s="208" t="s">
        <v>26</v>
      </c>
      <c r="R53" s="209"/>
    </row>
    <row r="54" spans="1:24" ht="35.25" customHeight="1">
      <c r="A54" s="41"/>
      <c r="B54" s="42" t="s">
        <v>12</v>
      </c>
      <c r="C54" s="203">
        <v>127</v>
      </c>
      <c r="D54" s="204"/>
      <c r="E54" s="203">
        <v>142</v>
      </c>
      <c r="F54" s="204"/>
      <c r="G54" s="203">
        <v>152</v>
      </c>
      <c r="H54" s="204"/>
      <c r="I54" s="203">
        <v>127</v>
      </c>
      <c r="J54" s="204"/>
      <c r="K54" s="205">
        <v>144</v>
      </c>
      <c r="L54" s="205"/>
      <c r="M54" s="203">
        <v>153</v>
      </c>
      <c r="N54" s="204"/>
      <c r="O54" s="199">
        <v>49</v>
      </c>
      <c r="P54" s="200"/>
      <c r="Q54" s="201">
        <f t="shared" ref="Q54:Q58" si="9">SUM(C54+E54+G54+I54+K54+M54)</f>
        <v>845</v>
      </c>
      <c r="R54" s="202"/>
    </row>
    <row r="55" spans="1:24" ht="35.25" customHeight="1">
      <c r="A55" s="41"/>
      <c r="B55" s="43" t="s">
        <v>13</v>
      </c>
      <c r="C55" s="203">
        <v>147</v>
      </c>
      <c r="D55" s="204"/>
      <c r="E55" s="203">
        <v>125</v>
      </c>
      <c r="F55" s="204"/>
      <c r="G55" s="203">
        <v>148</v>
      </c>
      <c r="H55" s="204"/>
      <c r="I55" s="203">
        <v>151</v>
      </c>
      <c r="J55" s="204"/>
      <c r="K55" s="205">
        <v>123</v>
      </c>
      <c r="L55" s="205"/>
      <c r="M55" s="205">
        <v>147</v>
      </c>
      <c r="N55" s="205"/>
      <c r="O55" s="199">
        <v>40</v>
      </c>
      <c r="P55" s="200"/>
      <c r="Q55" s="201">
        <f t="shared" si="9"/>
        <v>841</v>
      </c>
      <c r="R55" s="202"/>
    </row>
    <row r="56" spans="1:24" ht="35.25" customHeight="1">
      <c r="A56" s="41"/>
      <c r="B56" s="44" t="s">
        <v>14</v>
      </c>
      <c r="C56" s="203">
        <v>138</v>
      </c>
      <c r="D56" s="204"/>
      <c r="E56" s="203">
        <v>141</v>
      </c>
      <c r="F56" s="204"/>
      <c r="G56" s="203">
        <v>128</v>
      </c>
      <c r="H56" s="204"/>
      <c r="I56" s="203">
        <v>144</v>
      </c>
      <c r="J56" s="204"/>
      <c r="K56" s="203">
        <v>155</v>
      </c>
      <c r="L56" s="204"/>
      <c r="M56" s="205">
        <v>124</v>
      </c>
      <c r="N56" s="205"/>
      <c r="O56" s="199">
        <v>35</v>
      </c>
      <c r="P56" s="200"/>
      <c r="Q56" s="201">
        <f t="shared" si="9"/>
        <v>830</v>
      </c>
      <c r="R56" s="202"/>
    </row>
    <row r="57" spans="1:24" ht="35.25" customHeight="1">
      <c r="A57" s="41"/>
      <c r="B57" s="45" t="s">
        <v>15</v>
      </c>
      <c r="C57" s="196">
        <v>149</v>
      </c>
      <c r="D57" s="197"/>
      <c r="E57" s="196">
        <v>136</v>
      </c>
      <c r="F57" s="197"/>
      <c r="G57" s="196">
        <v>132</v>
      </c>
      <c r="H57" s="197"/>
      <c r="I57" s="196">
        <v>129</v>
      </c>
      <c r="J57" s="197"/>
      <c r="K57" s="198">
        <v>143</v>
      </c>
      <c r="L57" s="198"/>
      <c r="M57" s="198">
        <v>157</v>
      </c>
      <c r="N57" s="198"/>
      <c r="O57" s="185">
        <v>39</v>
      </c>
      <c r="P57" s="186"/>
      <c r="Q57" s="187">
        <f t="shared" si="9"/>
        <v>846</v>
      </c>
      <c r="R57" s="188"/>
    </row>
    <row r="58" spans="1:24" ht="35.25" customHeight="1" thickBot="1">
      <c r="A58" s="41"/>
      <c r="B58" s="46" t="s">
        <v>16</v>
      </c>
      <c r="C58" s="189">
        <v>113</v>
      </c>
      <c r="D58" s="190"/>
      <c r="E58" s="189">
        <v>147</v>
      </c>
      <c r="F58" s="190"/>
      <c r="G58" s="189">
        <v>138</v>
      </c>
      <c r="H58" s="190"/>
      <c r="I58" s="189">
        <v>134</v>
      </c>
      <c r="J58" s="190"/>
      <c r="K58" s="189">
        <v>134</v>
      </c>
      <c r="L58" s="190"/>
      <c r="M58" s="191">
        <v>150</v>
      </c>
      <c r="N58" s="191"/>
      <c r="O58" s="192">
        <v>41</v>
      </c>
      <c r="P58" s="193"/>
      <c r="Q58" s="194">
        <f t="shared" si="9"/>
        <v>816</v>
      </c>
      <c r="R58" s="195"/>
    </row>
    <row r="59" spans="1:24" ht="24" customHeight="1">
      <c r="B59" s="47"/>
      <c r="C59" s="47"/>
      <c r="D59" s="47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9"/>
      <c r="R59" s="49"/>
      <c r="S59" s="49"/>
      <c r="T59" s="48"/>
      <c r="U59" s="48"/>
      <c r="V59" s="48"/>
    </row>
    <row r="60" spans="1:24" ht="28.5" customHeight="1">
      <c r="B60" s="183" t="s">
        <v>40</v>
      </c>
      <c r="C60" s="130"/>
      <c r="D60" s="130"/>
      <c r="E60" s="130"/>
      <c r="F60" s="130"/>
      <c r="G60" s="130"/>
      <c r="H60" s="89" t="s">
        <v>3</v>
      </c>
      <c r="I60" s="89"/>
      <c r="J60" s="8" t="s">
        <v>4</v>
      </c>
    </row>
    <row r="61" spans="1:24" ht="26.25" customHeight="1">
      <c r="B61" s="184" t="s">
        <v>41</v>
      </c>
      <c r="C61" s="184"/>
      <c r="D61" s="184"/>
      <c r="E61" s="184"/>
      <c r="F61" s="184" t="s">
        <v>42</v>
      </c>
      <c r="G61" s="184"/>
      <c r="H61" s="184"/>
      <c r="I61" s="184"/>
      <c r="J61" s="184"/>
      <c r="K61" s="184"/>
      <c r="L61" s="184"/>
      <c r="M61" s="184" t="s">
        <v>43</v>
      </c>
      <c r="N61" s="184"/>
      <c r="O61" s="184"/>
      <c r="P61" s="184" t="s">
        <v>44</v>
      </c>
      <c r="Q61" s="184"/>
    </row>
    <row r="62" spans="1:24" ht="26.25" customHeight="1">
      <c r="B62" s="180" t="s">
        <v>45</v>
      </c>
      <c r="C62" s="180"/>
      <c r="D62" s="180"/>
      <c r="E62" s="180"/>
      <c r="F62" s="180" t="s">
        <v>46</v>
      </c>
      <c r="G62" s="180"/>
      <c r="H62" s="180"/>
      <c r="I62" s="180"/>
      <c r="J62" s="180"/>
      <c r="K62" s="180"/>
      <c r="L62" s="180"/>
      <c r="M62" s="181">
        <v>140</v>
      </c>
      <c r="N62" s="181"/>
      <c r="O62" s="181"/>
      <c r="P62" s="181" t="s">
        <v>47</v>
      </c>
      <c r="Q62" s="181"/>
    </row>
    <row r="63" spans="1:24" ht="24" customHeight="1"/>
    <row r="64" spans="1:24" ht="28.5" customHeight="1">
      <c r="A64" s="12">
        <v>3</v>
      </c>
      <c r="B64" s="108" t="s">
        <v>48</v>
      </c>
      <c r="C64" s="126"/>
      <c r="D64" s="126"/>
      <c r="E64" s="127"/>
      <c r="F64" s="127"/>
      <c r="G64" s="127"/>
      <c r="H64" s="127"/>
      <c r="I64" s="127"/>
      <c r="J64" s="127"/>
      <c r="K64" s="128"/>
      <c r="L64" s="128"/>
      <c r="M64" s="29"/>
      <c r="N64" s="29"/>
      <c r="O64" s="29"/>
      <c r="P64" s="29"/>
      <c r="Q64" s="29"/>
      <c r="R64" s="30"/>
      <c r="S64" s="31"/>
      <c r="T64" s="30"/>
      <c r="U64" s="31"/>
      <c r="V64" s="31"/>
      <c r="W64" s="14"/>
      <c r="X64" s="14"/>
    </row>
    <row r="65" spans="1:26" ht="30" customHeight="1">
      <c r="B65" s="9"/>
      <c r="C65" s="9"/>
      <c r="D65" s="10"/>
      <c r="I65" s="9"/>
      <c r="J65" s="9"/>
      <c r="K65" s="10"/>
      <c r="P65" s="9"/>
      <c r="Q65" s="9"/>
      <c r="R65" s="10"/>
    </row>
    <row r="66" spans="1:26" ht="29.25" customHeight="1">
      <c r="A66" s="3"/>
      <c r="B66" s="140" t="s">
        <v>49</v>
      </c>
      <c r="C66" s="141"/>
      <c r="D66" s="141"/>
      <c r="E66" s="141"/>
      <c r="F66" s="182" t="s">
        <v>50</v>
      </c>
      <c r="G66" s="182"/>
      <c r="H66" s="182"/>
      <c r="I66" s="182"/>
      <c r="J66" s="182"/>
      <c r="K66" s="182"/>
      <c r="L66" s="182"/>
      <c r="M66" s="182"/>
      <c r="N66" s="182"/>
      <c r="O66" s="182"/>
      <c r="P66" s="89" t="s">
        <v>3</v>
      </c>
      <c r="Q66" s="89"/>
      <c r="R66" s="8" t="s">
        <v>4</v>
      </c>
      <c r="S66" s="50"/>
      <c r="T66" s="50"/>
      <c r="U66" s="50"/>
    </row>
    <row r="67" spans="1:26" ht="29.25" customHeight="1">
      <c r="A67" s="3"/>
      <c r="B67" s="174" t="s">
        <v>51</v>
      </c>
      <c r="C67" s="175"/>
      <c r="D67" s="175"/>
      <c r="E67" s="175"/>
      <c r="F67" s="175"/>
      <c r="G67" s="175"/>
      <c r="H67" s="175"/>
      <c r="I67" s="176"/>
      <c r="J67" s="177" t="s">
        <v>52</v>
      </c>
      <c r="K67" s="177"/>
      <c r="L67" s="177"/>
      <c r="M67" s="177"/>
      <c r="N67" s="177"/>
      <c r="O67" s="177"/>
      <c r="P67" s="178" t="s">
        <v>53</v>
      </c>
      <c r="Q67" s="179"/>
      <c r="R67" s="10"/>
      <c r="Y67" s="11"/>
      <c r="Z67" s="11"/>
    </row>
    <row r="68" spans="1:26" ht="28.5" customHeight="1">
      <c r="A68" s="3"/>
      <c r="B68" s="171" t="s">
        <v>54</v>
      </c>
      <c r="C68" s="172"/>
      <c r="D68" s="172"/>
      <c r="E68" s="172"/>
      <c r="F68" s="172"/>
      <c r="G68" s="172"/>
      <c r="H68" s="172"/>
      <c r="I68" s="173"/>
      <c r="J68" s="131" t="s">
        <v>55</v>
      </c>
      <c r="K68" s="131"/>
      <c r="L68" s="131"/>
      <c r="M68" s="131"/>
      <c r="N68" s="131"/>
      <c r="O68" s="131"/>
      <c r="P68" s="167">
        <v>96</v>
      </c>
      <c r="Q68" s="168"/>
      <c r="R68" s="10"/>
      <c r="Y68" s="11"/>
      <c r="Z68" s="11"/>
    </row>
    <row r="69" spans="1:26" ht="28.5" customHeight="1">
      <c r="A69" s="3"/>
      <c r="B69" s="171" t="s">
        <v>56</v>
      </c>
      <c r="C69" s="172"/>
      <c r="D69" s="172"/>
      <c r="E69" s="172"/>
      <c r="F69" s="172"/>
      <c r="G69" s="172"/>
      <c r="H69" s="172"/>
      <c r="I69" s="173"/>
      <c r="J69" s="131" t="s">
        <v>57</v>
      </c>
      <c r="K69" s="131"/>
      <c r="L69" s="131"/>
      <c r="M69" s="131"/>
      <c r="N69" s="131"/>
      <c r="O69" s="131"/>
      <c r="P69" s="167">
        <v>65</v>
      </c>
      <c r="Q69" s="168"/>
      <c r="R69" s="10"/>
    </row>
    <row r="70" spans="1:26" ht="50" customHeight="1">
      <c r="A70" s="3"/>
      <c r="B70" s="171" t="s">
        <v>58</v>
      </c>
      <c r="C70" s="172"/>
      <c r="D70" s="172"/>
      <c r="E70" s="172"/>
      <c r="F70" s="172"/>
      <c r="G70" s="172"/>
      <c r="H70" s="172"/>
      <c r="I70" s="173"/>
      <c r="J70" s="124" t="s">
        <v>59</v>
      </c>
      <c r="K70" s="131"/>
      <c r="L70" s="131"/>
      <c r="M70" s="131"/>
      <c r="N70" s="131"/>
      <c r="O70" s="131"/>
      <c r="P70" s="167">
        <v>106</v>
      </c>
      <c r="Q70" s="168"/>
    </row>
    <row r="71" spans="1:26" ht="28.5" customHeight="1">
      <c r="A71" s="3"/>
      <c r="B71" s="166" t="s">
        <v>60</v>
      </c>
      <c r="C71" s="166"/>
      <c r="D71" s="166"/>
      <c r="E71" s="166"/>
      <c r="F71" s="166"/>
      <c r="G71" s="166"/>
      <c r="H71" s="166"/>
      <c r="I71" s="166"/>
      <c r="J71" s="131" t="s">
        <v>61</v>
      </c>
      <c r="K71" s="131"/>
      <c r="L71" s="131"/>
      <c r="M71" s="131"/>
      <c r="N71" s="131"/>
      <c r="O71" s="131"/>
      <c r="P71" s="167">
        <v>773</v>
      </c>
      <c r="Q71" s="168"/>
    </row>
    <row r="72" spans="1:26" ht="28.5" customHeight="1">
      <c r="A72" s="3"/>
      <c r="B72" s="162"/>
      <c r="C72" s="162"/>
      <c r="D72" s="162"/>
      <c r="E72" s="162"/>
      <c r="F72" s="162"/>
      <c r="G72" s="162"/>
      <c r="H72" s="162"/>
      <c r="I72" s="162"/>
      <c r="J72" s="163" t="s">
        <v>62</v>
      </c>
      <c r="K72" s="163"/>
      <c r="L72" s="163"/>
      <c r="M72" s="163"/>
      <c r="N72" s="163"/>
      <c r="O72" s="163"/>
      <c r="P72" s="169">
        <f>SUM(P68:Q71)</f>
        <v>1040</v>
      </c>
      <c r="Q72" s="170"/>
    </row>
    <row r="73" spans="1:26" ht="28.5" customHeight="1">
      <c r="A73" s="3"/>
      <c r="B73" s="162"/>
      <c r="C73" s="162"/>
      <c r="D73" s="162"/>
      <c r="E73" s="162"/>
      <c r="F73" s="162"/>
      <c r="G73" s="162"/>
      <c r="H73" s="162"/>
      <c r="I73" s="162"/>
      <c r="J73" s="163" t="s">
        <v>63</v>
      </c>
      <c r="K73" s="163"/>
      <c r="L73" s="163"/>
      <c r="M73" s="163"/>
      <c r="N73" s="163"/>
      <c r="O73" s="163"/>
      <c r="P73" s="164">
        <f>SUM(P72)/L32</f>
        <v>0.1887819931021964</v>
      </c>
      <c r="Q73" s="165"/>
    </row>
    <row r="74" spans="1:26" ht="28.5" customHeight="1">
      <c r="A74" s="3"/>
      <c r="B74" s="51"/>
      <c r="C74" s="51"/>
      <c r="D74" s="51"/>
      <c r="E74" s="51"/>
      <c r="F74" s="51"/>
      <c r="G74" s="51"/>
      <c r="H74" s="51"/>
      <c r="I74" s="51"/>
      <c r="J74" s="52"/>
      <c r="K74" s="52"/>
      <c r="L74" s="52"/>
      <c r="M74" s="52"/>
      <c r="N74" s="52"/>
      <c r="O74" s="52"/>
      <c r="P74" s="53"/>
      <c r="Q74" s="53"/>
    </row>
    <row r="75" spans="1:26" ht="28.5" customHeight="1">
      <c r="A75" s="3"/>
      <c r="B75" s="122" t="s">
        <v>64</v>
      </c>
      <c r="C75" s="123"/>
      <c r="D75" s="123"/>
      <c r="E75" s="123"/>
      <c r="F75" s="123"/>
      <c r="G75" s="123"/>
      <c r="H75" s="89" t="s">
        <v>3</v>
      </c>
      <c r="I75" s="89"/>
      <c r="J75" s="8" t="s">
        <v>4</v>
      </c>
      <c r="K75" s="52"/>
      <c r="L75" s="52"/>
      <c r="M75" s="52"/>
      <c r="N75" s="52"/>
      <c r="O75" s="52"/>
      <c r="P75" s="53"/>
      <c r="Q75" s="53"/>
    </row>
    <row r="76" spans="1:26" ht="28.5" customHeight="1">
      <c r="A76" s="3"/>
      <c r="B76" s="109" t="s">
        <v>65</v>
      </c>
      <c r="C76" s="109"/>
      <c r="D76" s="109"/>
      <c r="E76" s="109"/>
      <c r="F76" s="109"/>
      <c r="G76" s="109"/>
      <c r="H76" s="109"/>
      <c r="I76" s="109"/>
      <c r="J76" s="90" t="s">
        <v>66</v>
      </c>
      <c r="K76" s="90"/>
      <c r="L76" s="90"/>
      <c r="M76" s="90"/>
      <c r="N76" s="90"/>
      <c r="O76" s="158" t="s">
        <v>67</v>
      </c>
      <c r="P76" s="158"/>
      <c r="Q76" s="158"/>
      <c r="R76" s="158"/>
      <c r="S76" s="158"/>
      <c r="T76" s="90" t="s">
        <v>68</v>
      </c>
      <c r="U76" s="90"/>
      <c r="V76" s="90"/>
    </row>
    <row r="77" spans="1:26" ht="28.5" customHeight="1">
      <c r="A77" s="3"/>
      <c r="B77" s="131" t="s">
        <v>69</v>
      </c>
      <c r="C77" s="131"/>
      <c r="D77" s="131"/>
      <c r="E77" s="131"/>
      <c r="F77" s="131"/>
      <c r="G77" s="131"/>
      <c r="H77" s="131"/>
      <c r="I77" s="131"/>
      <c r="J77" s="113" t="s">
        <v>70</v>
      </c>
      <c r="K77" s="113"/>
      <c r="L77" s="113"/>
      <c r="M77" s="113"/>
      <c r="N77" s="113"/>
      <c r="O77" s="152" t="s">
        <v>71</v>
      </c>
      <c r="P77" s="152"/>
      <c r="Q77" s="152"/>
      <c r="R77" s="152"/>
      <c r="S77" s="152"/>
      <c r="T77" s="84" t="s">
        <v>47</v>
      </c>
      <c r="U77" s="84"/>
      <c r="V77" s="84"/>
    </row>
    <row r="78" spans="1:26" ht="28.5" customHeight="1">
      <c r="A78" s="3"/>
      <c r="B78" s="54"/>
      <c r="C78" s="47"/>
      <c r="D78" s="47"/>
      <c r="E78" s="47"/>
      <c r="F78" s="47"/>
      <c r="G78" s="47"/>
      <c r="H78" s="47"/>
      <c r="I78" s="47"/>
      <c r="J78" s="55"/>
      <c r="K78" s="55"/>
      <c r="L78" s="55"/>
      <c r="M78" s="55"/>
      <c r="N78" s="55"/>
      <c r="O78" s="56"/>
      <c r="P78" s="56"/>
      <c r="Q78" s="56"/>
      <c r="R78" s="56"/>
      <c r="S78" s="56"/>
      <c r="T78" s="57"/>
      <c r="U78" s="57"/>
      <c r="V78" s="57"/>
    </row>
    <row r="79" spans="1:26" ht="28.5" customHeight="1">
      <c r="A79" s="3"/>
      <c r="B79" s="122" t="s">
        <v>72</v>
      </c>
      <c r="C79" s="123"/>
      <c r="D79" s="123"/>
      <c r="E79" s="123"/>
      <c r="F79" s="123"/>
      <c r="G79" s="123"/>
      <c r="H79" s="123"/>
      <c r="I79" s="123"/>
      <c r="J79" s="89" t="s">
        <v>3</v>
      </c>
      <c r="K79" s="89"/>
      <c r="L79" s="8" t="s">
        <v>4</v>
      </c>
      <c r="M79" s="55"/>
      <c r="N79" s="55"/>
    </row>
    <row r="80" spans="1:26" ht="28.5" customHeight="1">
      <c r="A80" s="3"/>
      <c r="B80" s="109" t="s">
        <v>65</v>
      </c>
      <c r="C80" s="109"/>
      <c r="D80" s="109"/>
      <c r="E80" s="109"/>
      <c r="F80" s="109"/>
      <c r="G80" s="109"/>
      <c r="H80" s="109"/>
      <c r="I80" s="109"/>
      <c r="J80" s="55"/>
      <c r="K80" s="55"/>
      <c r="L80" s="55"/>
      <c r="M80" s="55"/>
      <c r="N80" s="55"/>
      <c r="O80" s="153" t="s">
        <v>73</v>
      </c>
      <c r="P80" s="154"/>
      <c r="Q80" s="154"/>
      <c r="R80" s="154"/>
      <c r="S80" s="154"/>
      <c r="T80" s="154"/>
      <c r="U80" s="154"/>
      <c r="V80" s="89" t="s">
        <v>3</v>
      </c>
      <c r="W80" s="89"/>
      <c r="X80" s="8" t="s">
        <v>4</v>
      </c>
    </row>
    <row r="81" spans="1:24" ht="28.5" customHeight="1">
      <c r="A81" s="3"/>
      <c r="B81" s="159" t="s">
        <v>74</v>
      </c>
      <c r="C81" s="160"/>
      <c r="D81" s="160"/>
      <c r="E81" s="160"/>
      <c r="F81" s="160"/>
      <c r="G81" s="160"/>
      <c r="H81" s="160"/>
      <c r="I81" s="161"/>
      <c r="J81" s="55"/>
      <c r="K81" s="55"/>
      <c r="L81" s="55"/>
      <c r="M81" s="55"/>
      <c r="N81" s="55"/>
      <c r="O81" s="155" t="s">
        <v>65</v>
      </c>
      <c r="P81" s="156"/>
      <c r="Q81" s="156"/>
      <c r="R81" s="156"/>
      <c r="S81" s="156"/>
      <c r="T81" s="158" t="s">
        <v>75</v>
      </c>
      <c r="U81" s="158"/>
      <c r="V81" s="158"/>
      <c r="W81" s="158"/>
      <c r="X81" s="158"/>
    </row>
    <row r="82" spans="1:24" ht="28.5" customHeight="1">
      <c r="A82" s="3"/>
      <c r="B82" s="159" t="s">
        <v>76</v>
      </c>
      <c r="C82" s="160"/>
      <c r="D82" s="160"/>
      <c r="E82" s="160"/>
      <c r="F82" s="160"/>
      <c r="G82" s="160"/>
      <c r="H82" s="160"/>
      <c r="I82" s="161"/>
      <c r="J82" s="55"/>
      <c r="K82" s="55"/>
      <c r="L82" s="55"/>
      <c r="M82" s="55"/>
      <c r="N82" s="55"/>
      <c r="O82" s="150" t="s">
        <v>47</v>
      </c>
      <c r="P82" s="151"/>
      <c r="Q82" s="151"/>
      <c r="R82" s="151"/>
      <c r="S82" s="151"/>
      <c r="T82" s="152" t="s">
        <v>47</v>
      </c>
      <c r="U82" s="152"/>
      <c r="V82" s="152"/>
      <c r="W82" s="152"/>
      <c r="X82" s="152"/>
    </row>
    <row r="83" spans="1:24" ht="28.5" customHeight="1">
      <c r="A83" s="3"/>
      <c r="B83" s="54"/>
      <c r="C83" s="47"/>
      <c r="D83" s="47"/>
      <c r="E83" s="47"/>
      <c r="F83" s="47"/>
      <c r="G83" s="47"/>
      <c r="H83" s="47"/>
      <c r="I83" s="47"/>
      <c r="J83" s="55"/>
      <c r="K83" s="55"/>
      <c r="L83" s="55"/>
      <c r="M83" s="55"/>
      <c r="N83" s="55"/>
      <c r="O83" s="58"/>
      <c r="P83" s="58"/>
      <c r="Q83" s="58"/>
      <c r="R83" s="58"/>
      <c r="S83" s="58"/>
      <c r="T83" s="58"/>
      <c r="U83" s="58"/>
      <c r="V83" s="58"/>
    </row>
    <row r="84" spans="1:24" ht="28.5" customHeight="1">
      <c r="A84" s="3"/>
      <c r="B84" s="140" t="s">
        <v>77</v>
      </c>
      <c r="C84" s="141"/>
      <c r="D84" s="141"/>
      <c r="E84" s="141"/>
      <c r="F84" s="141"/>
      <c r="G84" s="89" t="s">
        <v>3</v>
      </c>
      <c r="H84" s="89"/>
      <c r="I84" s="8" t="s">
        <v>4</v>
      </c>
      <c r="J84" s="55"/>
      <c r="K84" s="55"/>
      <c r="L84" s="55"/>
      <c r="M84" s="55"/>
      <c r="N84" s="55"/>
    </row>
    <row r="85" spans="1:24" ht="28.5" customHeight="1">
      <c r="A85" s="3"/>
      <c r="B85" s="109" t="s">
        <v>65</v>
      </c>
      <c r="C85" s="109"/>
      <c r="D85" s="109"/>
      <c r="E85" s="109"/>
      <c r="F85" s="109"/>
      <c r="G85" s="109"/>
      <c r="H85" s="109" t="s">
        <v>78</v>
      </c>
      <c r="I85" s="109"/>
      <c r="J85" s="109"/>
      <c r="K85" s="109"/>
      <c r="L85" s="109"/>
      <c r="M85" s="109"/>
      <c r="N85" s="55"/>
      <c r="O85" s="153" t="s">
        <v>79</v>
      </c>
      <c r="P85" s="154"/>
      <c r="Q85" s="154"/>
      <c r="R85" s="154"/>
      <c r="S85" s="154"/>
      <c r="T85" s="154"/>
      <c r="U85" s="154"/>
      <c r="V85" s="89" t="s">
        <v>3</v>
      </c>
      <c r="W85" s="89"/>
      <c r="X85" s="8" t="s">
        <v>4</v>
      </c>
    </row>
    <row r="86" spans="1:24" ht="28.5" customHeight="1">
      <c r="A86" s="3"/>
      <c r="B86" s="82" t="s">
        <v>80</v>
      </c>
      <c r="C86" s="82"/>
      <c r="D86" s="82"/>
      <c r="E86" s="82"/>
      <c r="F86" s="82"/>
      <c r="G86" s="82"/>
      <c r="H86" s="82" t="s">
        <v>81</v>
      </c>
      <c r="I86" s="82"/>
      <c r="J86" s="82"/>
      <c r="K86" s="82"/>
      <c r="L86" s="82"/>
      <c r="M86" s="82"/>
      <c r="N86" s="55"/>
      <c r="O86" s="158" t="s">
        <v>65</v>
      </c>
      <c r="P86" s="158"/>
      <c r="Q86" s="158"/>
      <c r="R86" s="158"/>
      <c r="S86" s="158"/>
      <c r="T86" s="158" t="s">
        <v>78</v>
      </c>
      <c r="U86" s="158"/>
      <c r="V86" s="158"/>
      <c r="W86" s="158"/>
      <c r="X86" s="158"/>
    </row>
    <row r="87" spans="1:24" ht="28.5" customHeight="1">
      <c r="A87" s="3"/>
      <c r="B87" s="82" t="s">
        <v>82</v>
      </c>
      <c r="C87" s="82"/>
      <c r="D87" s="82"/>
      <c r="E87" s="82"/>
      <c r="F87" s="82"/>
      <c r="G87" s="82"/>
      <c r="H87" s="82" t="s">
        <v>83</v>
      </c>
      <c r="I87" s="82"/>
      <c r="J87" s="82"/>
      <c r="K87" s="82"/>
      <c r="L87" s="82"/>
      <c r="M87" s="82"/>
      <c r="N87" s="55"/>
      <c r="O87" s="150" t="s">
        <v>47</v>
      </c>
      <c r="P87" s="151"/>
      <c r="Q87" s="151"/>
      <c r="R87" s="151"/>
      <c r="S87" s="151"/>
      <c r="T87" s="152" t="s">
        <v>47</v>
      </c>
      <c r="U87" s="152"/>
      <c r="V87" s="152"/>
      <c r="W87" s="152"/>
      <c r="X87" s="152"/>
    </row>
    <row r="88" spans="1:24" ht="28.5" customHeight="1">
      <c r="A88" s="3"/>
      <c r="B88" s="82" t="s">
        <v>84</v>
      </c>
      <c r="C88" s="82"/>
      <c r="D88" s="82"/>
      <c r="E88" s="82"/>
      <c r="F88" s="82"/>
      <c r="G88" s="82"/>
      <c r="H88" s="82" t="s">
        <v>85</v>
      </c>
      <c r="I88" s="82"/>
      <c r="J88" s="82"/>
      <c r="K88" s="82"/>
      <c r="L88" s="82"/>
      <c r="M88" s="82"/>
      <c r="N88" s="52"/>
    </row>
    <row r="89" spans="1:24" ht="28.5" customHeight="1">
      <c r="A89" s="3"/>
      <c r="B89" s="82" t="s">
        <v>86</v>
      </c>
      <c r="C89" s="82"/>
      <c r="D89" s="82"/>
      <c r="E89" s="82"/>
      <c r="F89" s="82"/>
      <c r="G89" s="82"/>
      <c r="H89" s="148" t="s">
        <v>87</v>
      </c>
      <c r="I89" s="135"/>
      <c r="J89" s="135"/>
      <c r="K89" s="135"/>
      <c r="L89" s="135"/>
      <c r="M89" s="135"/>
      <c r="N89" s="52"/>
    </row>
    <row r="90" spans="1:24" ht="28.5" customHeight="1">
      <c r="A90" s="3"/>
      <c r="B90" s="82" t="s">
        <v>88</v>
      </c>
      <c r="C90" s="82"/>
      <c r="D90" s="82"/>
      <c r="E90" s="82"/>
      <c r="F90" s="82"/>
      <c r="G90" s="82"/>
      <c r="H90" s="82" t="s">
        <v>89</v>
      </c>
      <c r="I90" s="82"/>
      <c r="J90" s="82"/>
      <c r="K90" s="82"/>
      <c r="L90" s="82"/>
      <c r="M90" s="82"/>
      <c r="N90" s="52"/>
      <c r="O90" s="153" t="s">
        <v>90</v>
      </c>
      <c r="P90" s="154"/>
      <c r="Q90" s="154"/>
      <c r="R90" s="154"/>
      <c r="S90" s="154"/>
      <c r="T90" s="154"/>
      <c r="U90" s="154"/>
      <c r="V90" s="89" t="s">
        <v>3</v>
      </c>
      <c r="W90" s="89"/>
      <c r="X90" s="8" t="s">
        <v>4</v>
      </c>
    </row>
    <row r="91" spans="1:24" ht="28.5" customHeight="1">
      <c r="A91" s="3"/>
      <c r="B91" s="82" t="s">
        <v>91</v>
      </c>
      <c r="C91" s="82"/>
      <c r="D91" s="82"/>
      <c r="E91" s="82"/>
      <c r="F91" s="82"/>
      <c r="G91" s="82"/>
      <c r="H91" s="82" t="s">
        <v>92</v>
      </c>
      <c r="I91" s="82"/>
      <c r="J91" s="82"/>
      <c r="K91" s="82"/>
      <c r="L91" s="82"/>
      <c r="M91" s="82"/>
      <c r="N91" s="52"/>
      <c r="O91" s="155" t="s">
        <v>65</v>
      </c>
      <c r="P91" s="156"/>
      <c r="Q91" s="156"/>
      <c r="R91" s="156"/>
      <c r="S91" s="157"/>
      <c r="T91" s="155" t="s">
        <v>78</v>
      </c>
      <c r="U91" s="156"/>
      <c r="V91" s="156"/>
      <c r="W91" s="156"/>
      <c r="X91" s="157"/>
    </row>
    <row r="92" spans="1:24" ht="28.5" customHeight="1">
      <c r="A92" s="3"/>
      <c r="B92" s="82" t="s">
        <v>93</v>
      </c>
      <c r="C92" s="82"/>
      <c r="D92" s="82"/>
      <c r="E92" s="82"/>
      <c r="F92" s="82"/>
      <c r="G92" s="82"/>
      <c r="H92" s="82" t="s">
        <v>92</v>
      </c>
      <c r="I92" s="82"/>
      <c r="J92" s="82"/>
      <c r="K92" s="82"/>
      <c r="L92" s="82"/>
      <c r="M92" s="82"/>
      <c r="N92" s="52"/>
      <c r="O92" s="150" t="s">
        <v>47</v>
      </c>
      <c r="P92" s="151"/>
      <c r="Q92" s="151"/>
      <c r="R92" s="151"/>
      <c r="S92" s="151"/>
      <c r="T92" s="152" t="s">
        <v>47</v>
      </c>
      <c r="U92" s="152"/>
      <c r="V92" s="152"/>
      <c r="W92" s="152"/>
      <c r="X92" s="152"/>
    </row>
    <row r="93" spans="1:24" ht="28.5" customHeight="1">
      <c r="A93" s="3"/>
      <c r="B93" s="148" t="s">
        <v>94</v>
      </c>
      <c r="C93" s="135"/>
      <c r="D93" s="135"/>
      <c r="E93" s="135"/>
      <c r="F93" s="135"/>
      <c r="G93" s="135"/>
      <c r="H93" s="82" t="s">
        <v>92</v>
      </c>
      <c r="I93" s="82"/>
      <c r="J93" s="82"/>
      <c r="K93" s="82"/>
      <c r="L93" s="82"/>
      <c r="M93" s="82"/>
      <c r="N93" s="52"/>
    </row>
    <row r="94" spans="1:24" ht="28.5" customHeight="1">
      <c r="A94" s="3"/>
      <c r="B94" s="82" t="s">
        <v>95</v>
      </c>
      <c r="C94" s="82"/>
      <c r="D94" s="82"/>
      <c r="E94" s="82"/>
      <c r="F94" s="82"/>
      <c r="G94" s="82"/>
      <c r="H94" s="148" t="s">
        <v>96</v>
      </c>
      <c r="I94" s="135"/>
      <c r="J94" s="135"/>
      <c r="K94" s="135"/>
      <c r="L94" s="135"/>
      <c r="M94" s="135"/>
      <c r="N94" s="52"/>
    </row>
    <row r="95" spans="1:24" ht="28.5" customHeight="1">
      <c r="A95" s="3"/>
      <c r="B95" s="82" t="s">
        <v>97</v>
      </c>
      <c r="C95" s="82"/>
      <c r="D95" s="82"/>
      <c r="E95" s="82"/>
      <c r="F95" s="82"/>
      <c r="G95" s="82"/>
      <c r="H95" s="135" t="s">
        <v>96</v>
      </c>
      <c r="I95" s="135"/>
      <c r="J95" s="135"/>
      <c r="K95" s="135"/>
      <c r="L95" s="135"/>
      <c r="M95" s="135"/>
      <c r="N95" s="52"/>
      <c r="O95" s="149" t="s">
        <v>98</v>
      </c>
      <c r="P95" s="149"/>
      <c r="Q95" s="149"/>
      <c r="R95" s="149"/>
      <c r="S95" s="89" t="s">
        <v>3</v>
      </c>
      <c r="T95" s="89"/>
      <c r="U95" s="59" t="s">
        <v>4</v>
      </c>
    </row>
    <row r="96" spans="1:24" ht="28.5" customHeight="1">
      <c r="A96" s="3"/>
      <c r="B96" s="82" t="s">
        <v>99</v>
      </c>
      <c r="C96" s="82"/>
      <c r="D96" s="82"/>
      <c r="E96" s="82"/>
      <c r="F96" s="82"/>
      <c r="G96" s="82"/>
      <c r="H96" s="82" t="s">
        <v>100</v>
      </c>
      <c r="I96" s="82"/>
      <c r="J96" s="82"/>
      <c r="K96" s="82"/>
      <c r="L96" s="82"/>
      <c r="M96" s="82"/>
      <c r="N96" s="52"/>
      <c r="O96" s="142" t="s">
        <v>101</v>
      </c>
      <c r="P96" s="143"/>
      <c r="Q96" s="143"/>
      <c r="R96" s="143"/>
      <c r="S96" s="143"/>
      <c r="T96" s="143"/>
      <c r="U96" s="144"/>
      <c r="V96" s="52"/>
      <c r="W96" s="52"/>
      <c r="X96" s="52"/>
    </row>
    <row r="97" spans="1:31" ht="28.5" customHeight="1">
      <c r="A97" s="3"/>
      <c r="B97" s="82" t="s">
        <v>102</v>
      </c>
      <c r="C97" s="82"/>
      <c r="D97" s="82"/>
      <c r="E97" s="82"/>
      <c r="F97" s="82"/>
      <c r="G97" s="82"/>
      <c r="H97" s="82" t="s">
        <v>92</v>
      </c>
      <c r="I97" s="82"/>
      <c r="J97" s="82"/>
      <c r="K97" s="82"/>
      <c r="L97" s="82"/>
      <c r="M97" s="82"/>
      <c r="N97" s="52"/>
      <c r="O97" s="145" t="s">
        <v>103</v>
      </c>
      <c r="P97" s="146"/>
      <c r="Q97" s="146"/>
      <c r="R97" s="146"/>
      <c r="S97" s="146"/>
      <c r="T97" s="146"/>
      <c r="U97" s="147"/>
    </row>
    <row r="98" spans="1:31" ht="28.5" customHeight="1">
      <c r="A98" s="3"/>
      <c r="B98" s="82" t="s">
        <v>104</v>
      </c>
      <c r="C98" s="82"/>
      <c r="D98" s="82"/>
      <c r="E98" s="82"/>
      <c r="F98" s="82"/>
      <c r="G98" s="82"/>
      <c r="H98" s="82" t="s">
        <v>89</v>
      </c>
      <c r="I98" s="82"/>
      <c r="J98" s="82"/>
      <c r="K98" s="82"/>
      <c r="L98" s="82"/>
      <c r="M98" s="82"/>
      <c r="N98" s="52"/>
    </row>
    <row r="99" spans="1:31" ht="28.5" customHeight="1">
      <c r="A99" s="3"/>
      <c r="B99" s="82" t="s">
        <v>105</v>
      </c>
      <c r="C99" s="82"/>
      <c r="D99" s="82"/>
      <c r="E99" s="82"/>
      <c r="F99" s="82"/>
      <c r="G99" s="82"/>
      <c r="H99" s="82" t="s">
        <v>89</v>
      </c>
      <c r="I99" s="82"/>
      <c r="J99" s="82"/>
      <c r="K99" s="82"/>
      <c r="L99" s="82"/>
      <c r="M99" s="82"/>
      <c r="N99" s="52"/>
    </row>
    <row r="100" spans="1:31" ht="28.5" customHeight="1">
      <c r="A100" s="3"/>
      <c r="B100" s="82" t="s">
        <v>106</v>
      </c>
      <c r="C100" s="82"/>
      <c r="D100" s="82"/>
      <c r="E100" s="82"/>
      <c r="F100" s="82"/>
      <c r="G100" s="82"/>
      <c r="H100" s="82" t="s">
        <v>92</v>
      </c>
      <c r="I100" s="82"/>
      <c r="J100" s="82"/>
      <c r="K100" s="82"/>
      <c r="L100" s="82"/>
      <c r="M100" s="82"/>
      <c r="N100" s="52"/>
    </row>
    <row r="101" spans="1:31" ht="28.5" customHeight="1">
      <c r="A101" s="3"/>
      <c r="B101" s="85" t="s">
        <v>107</v>
      </c>
      <c r="C101" s="135"/>
      <c r="D101" s="135"/>
      <c r="E101" s="135"/>
      <c r="F101" s="135"/>
      <c r="G101" s="135"/>
      <c r="H101" s="82" t="s">
        <v>89</v>
      </c>
      <c r="I101" s="82"/>
      <c r="J101" s="82"/>
      <c r="K101" s="82"/>
      <c r="L101" s="82"/>
      <c r="M101" s="8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</row>
    <row r="102" spans="1:31" ht="29" customHeight="1">
      <c r="A102" s="3"/>
      <c r="B102" s="3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41"/>
      <c r="S102" s="10"/>
    </row>
    <row r="103" spans="1:31" ht="28.5" customHeight="1">
      <c r="A103" s="12">
        <v>4</v>
      </c>
      <c r="B103" s="136" t="s">
        <v>108</v>
      </c>
      <c r="C103" s="137"/>
      <c r="D103" s="137"/>
      <c r="E103" s="138"/>
      <c r="F103" s="138"/>
      <c r="G103" s="138"/>
      <c r="H103" s="138"/>
      <c r="I103" s="138"/>
      <c r="J103" s="138"/>
      <c r="K103" s="139"/>
      <c r="L103" s="139"/>
      <c r="M103" s="29"/>
      <c r="N103" s="29"/>
      <c r="O103" s="29"/>
      <c r="P103" s="29"/>
      <c r="Q103" s="29"/>
      <c r="R103" s="30"/>
      <c r="S103" s="31"/>
      <c r="T103" s="30"/>
      <c r="U103" s="31"/>
      <c r="V103" s="31"/>
      <c r="W103" s="14"/>
      <c r="X103" s="14"/>
    </row>
    <row r="104" spans="1:31" ht="28" customHeight="1">
      <c r="A104" s="32"/>
      <c r="B104" s="33"/>
      <c r="C104" s="34"/>
      <c r="D104" s="34"/>
      <c r="E104" s="35"/>
      <c r="F104" s="35"/>
      <c r="G104" s="35"/>
      <c r="H104" s="35"/>
      <c r="I104" s="35"/>
      <c r="J104" s="35"/>
      <c r="K104" s="57"/>
      <c r="L104" s="57"/>
      <c r="M104" s="5"/>
      <c r="N104" s="5"/>
      <c r="O104" s="5"/>
      <c r="P104" s="5"/>
      <c r="Q104" s="5"/>
      <c r="R104" s="6"/>
      <c r="S104" s="7"/>
      <c r="T104" s="6"/>
      <c r="U104" s="7"/>
      <c r="V104" s="7"/>
    </row>
    <row r="105" spans="1:31" ht="27.75" customHeight="1">
      <c r="B105" s="140" t="s">
        <v>109</v>
      </c>
      <c r="C105" s="141"/>
      <c r="D105" s="141"/>
      <c r="E105" s="141"/>
      <c r="F105" s="89" t="s">
        <v>3</v>
      </c>
      <c r="G105" s="89"/>
      <c r="H105" s="8" t="s">
        <v>4</v>
      </c>
      <c r="I105" s="60"/>
      <c r="J105" s="60"/>
      <c r="K105" s="60"/>
      <c r="L105" s="60"/>
      <c r="M105" s="61"/>
      <c r="N105" s="61"/>
    </row>
    <row r="106" spans="1:31" ht="19.5" customHeight="1">
      <c r="B106" s="109" t="s">
        <v>110</v>
      </c>
      <c r="C106" s="109" t="s">
        <v>111</v>
      </c>
      <c r="D106" s="109"/>
      <c r="E106" s="109"/>
      <c r="F106" s="109"/>
      <c r="G106" s="109" t="s">
        <v>112</v>
      </c>
      <c r="H106" s="109"/>
      <c r="I106" s="109"/>
      <c r="J106" s="109"/>
      <c r="K106" s="109" t="s">
        <v>113</v>
      </c>
      <c r="L106" s="109"/>
      <c r="M106" s="109"/>
      <c r="N106" s="109"/>
      <c r="O106" s="109"/>
      <c r="P106" s="109"/>
      <c r="Q106" s="109"/>
      <c r="R106" s="109"/>
      <c r="S106" s="134" t="s">
        <v>114</v>
      </c>
      <c r="T106" s="134"/>
      <c r="U106" s="134"/>
      <c r="V106" s="134"/>
    </row>
    <row r="107" spans="1:31" ht="29.25" customHeight="1">
      <c r="B107" s="90"/>
      <c r="C107" s="109"/>
      <c r="D107" s="109"/>
      <c r="E107" s="109"/>
      <c r="F107" s="109"/>
      <c r="G107" s="109"/>
      <c r="H107" s="109"/>
      <c r="I107" s="109"/>
      <c r="J107" s="109"/>
      <c r="K107" s="109" t="s">
        <v>115</v>
      </c>
      <c r="L107" s="109"/>
      <c r="M107" s="109"/>
      <c r="N107" s="109"/>
      <c r="O107" s="109" t="s">
        <v>116</v>
      </c>
      <c r="P107" s="109" t="s">
        <v>117</v>
      </c>
      <c r="Q107" s="109" t="s">
        <v>118</v>
      </c>
      <c r="R107" s="109" t="s">
        <v>119</v>
      </c>
      <c r="S107" s="134"/>
      <c r="T107" s="134"/>
      <c r="U107" s="134"/>
      <c r="V107" s="134"/>
      <c r="X107" s="11"/>
    </row>
    <row r="108" spans="1:31" ht="31" customHeight="1">
      <c r="B108" s="90"/>
      <c r="C108" s="109"/>
      <c r="D108" s="109"/>
      <c r="E108" s="109"/>
      <c r="F108" s="109"/>
      <c r="G108" s="109"/>
      <c r="H108" s="109"/>
      <c r="I108" s="109"/>
      <c r="J108" s="109"/>
      <c r="K108" s="134" t="s">
        <v>120</v>
      </c>
      <c r="L108" s="109"/>
      <c r="M108" s="109" t="s">
        <v>121</v>
      </c>
      <c r="N108" s="109"/>
      <c r="O108" s="109"/>
      <c r="P108" s="109"/>
      <c r="Q108" s="109"/>
      <c r="R108" s="109"/>
      <c r="S108" s="134"/>
      <c r="T108" s="134"/>
      <c r="U108" s="134"/>
      <c r="V108" s="134"/>
      <c r="X108" s="11"/>
    </row>
    <row r="109" spans="1:31" ht="34.5" customHeight="1">
      <c r="B109" s="62" t="s">
        <v>122</v>
      </c>
      <c r="C109" s="131" t="s">
        <v>45</v>
      </c>
      <c r="D109" s="131"/>
      <c r="E109" s="131"/>
      <c r="F109" s="131"/>
      <c r="G109" s="131" t="s">
        <v>46</v>
      </c>
      <c r="H109" s="131"/>
      <c r="I109" s="131"/>
      <c r="J109" s="131"/>
      <c r="K109" s="114" t="s">
        <v>123</v>
      </c>
      <c r="L109" s="114"/>
      <c r="M109" s="113" t="s">
        <v>124</v>
      </c>
      <c r="N109" s="113"/>
      <c r="O109" s="63" t="s">
        <v>124</v>
      </c>
      <c r="P109" s="63" t="s">
        <v>124</v>
      </c>
      <c r="Q109" s="63" t="s">
        <v>124</v>
      </c>
      <c r="R109" s="63" t="s">
        <v>124</v>
      </c>
      <c r="S109" s="132" t="s">
        <v>125</v>
      </c>
      <c r="T109" s="133"/>
      <c r="U109" s="133"/>
      <c r="V109" s="133"/>
      <c r="X109" s="11"/>
    </row>
    <row r="110" spans="1:31" ht="21" customHeight="1">
      <c r="B110" s="57"/>
      <c r="C110" s="57"/>
      <c r="D110" s="57"/>
      <c r="E110" s="57"/>
      <c r="F110" s="57"/>
      <c r="G110" s="57"/>
      <c r="H110" s="57"/>
      <c r="I110" s="7"/>
      <c r="J110" s="7"/>
      <c r="K110" s="7"/>
      <c r="L110" s="7"/>
      <c r="N110" s="57"/>
      <c r="O110" s="57"/>
      <c r="P110" s="57"/>
      <c r="Q110" s="57"/>
      <c r="R110" s="57"/>
      <c r="S110" s="57"/>
      <c r="T110" s="57"/>
      <c r="U110" s="7"/>
      <c r="V110" s="7"/>
      <c r="W110" s="7"/>
      <c r="X110" s="7"/>
      <c r="AB110" s="11"/>
      <c r="AC110" s="11"/>
      <c r="AD110" s="11"/>
      <c r="AE110" s="11"/>
    </row>
    <row r="111" spans="1:31" ht="27.75" customHeight="1">
      <c r="B111" s="122" t="s">
        <v>126</v>
      </c>
      <c r="C111" s="123"/>
      <c r="D111" s="123"/>
      <c r="E111" s="123"/>
      <c r="F111" s="123"/>
      <c r="G111" s="89" t="s">
        <v>3</v>
      </c>
      <c r="H111" s="89"/>
      <c r="I111" s="8" t="s">
        <v>4</v>
      </c>
      <c r="J111" s="7"/>
      <c r="K111" s="64"/>
      <c r="L111" s="64"/>
      <c r="M111" s="64"/>
      <c r="N111" s="64"/>
      <c r="X111" s="7"/>
      <c r="AB111" s="11"/>
      <c r="AC111" s="11"/>
      <c r="AD111" s="11"/>
      <c r="AE111" s="11"/>
    </row>
    <row r="112" spans="1:31" ht="21" customHeight="1">
      <c r="B112" s="109" t="s">
        <v>65</v>
      </c>
      <c r="C112" s="90"/>
      <c r="D112" s="90"/>
      <c r="E112" s="90"/>
      <c r="F112" s="90"/>
      <c r="G112" s="90"/>
      <c r="H112" s="90"/>
      <c r="I112" s="90"/>
      <c r="J112" s="7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X112" s="7"/>
      <c r="AB112" s="11"/>
      <c r="AC112" s="11"/>
      <c r="AD112" s="11"/>
      <c r="AE112" s="11"/>
    </row>
    <row r="113" spans="1:31" ht="21" customHeight="1">
      <c r="B113" s="82" t="s">
        <v>127</v>
      </c>
      <c r="C113" s="82"/>
      <c r="D113" s="82"/>
      <c r="E113" s="82"/>
      <c r="F113" s="82"/>
      <c r="G113" s="82"/>
      <c r="H113" s="82"/>
      <c r="I113" s="82"/>
      <c r="J113" s="7"/>
      <c r="W113" s="11"/>
    </row>
    <row r="114" spans="1:31" ht="21" customHeight="1">
      <c r="B114" s="82" t="s">
        <v>128</v>
      </c>
      <c r="C114" s="82"/>
      <c r="D114" s="82"/>
      <c r="E114" s="82"/>
      <c r="F114" s="82"/>
      <c r="G114" s="82"/>
      <c r="H114" s="82"/>
      <c r="I114" s="82"/>
      <c r="J114" s="7"/>
      <c r="S114" s="57"/>
      <c r="T114" s="57"/>
      <c r="U114" s="7"/>
      <c r="V114" s="7"/>
      <c r="W114" s="7"/>
      <c r="X114" s="7"/>
      <c r="AB114" s="11"/>
      <c r="AC114" s="11"/>
      <c r="AD114" s="11"/>
      <c r="AE114" s="11"/>
    </row>
    <row r="115" spans="1:31" ht="21" customHeight="1">
      <c r="B115" s="82" t="s">
        <v>129</v>
      </c>
      <c r="C115" s="82"/>
      <c r="D115" s="82"/>
      <c r="E115" s="82"/>
      <c r="F115" s="82"/>
      <c r="G115" s="82"/>
      <c r="H115" s="82"/>
      <c r="I115" s="82"/>
      <c r="J115" s="7"/>
      <c r="R115" s="57"/>
      <c r="S115" s="57"/>
      <c r="T115" s="57"/>
      <c r="U115" s="7"/>
      <c r="V115" s="7"/>
      <c r="W115" s="7"/>
      <c r="X115" s="7"/>
      <c r="AB115" s="11"/>
      <c r="AC115" s="11"/>
      <c r="AD115" s="11"/>
      <c r="AE115" s="11"/>
    </row>
    <row r="116" spans="1:31" ht="21" customHeight="1"/>
    <row r="117" spans="1:31" ht="28.5" customHeight="1">
      <c r="A117" s="12">
        <v>5</v>
      </c>
      <c r="B117" s="108" t="s">
        <v>130</v>
      </c>
      <c r="C117" s="126"/>
      <c r="D117" s="126"/>
      <c r="E117" s="127"/>
      <c r="F117" s="127"/>
      <c r="G117" s="127"/>
      <c r="H117" s="127"/>
      <c r="I117" s="127"/>
      <c r="J117" s="127"/>
      <c r="K117" s="128"/>
      <c r="L117" s="128"/>
      <c r="M117" s="29"/>
      <c r="N117" s="29"/>
      <c r="O117" s="29"/>
      <c r="P117" s="29"/>
      <c r="Q117" s="29"/>
      <c r="R117" s="30"/>
      <c r="S117" s="31"/>
      <c r="T117" s="30"/>
      <c r="U117" s="31"/>
      <c r="V117" s="31"/>
      <c r="W117" s="14"/>
      <c r="X117" s="14"/>
    </row>
    <row r="118" spans="1:31" ht="27.5" customHeight="1">
      <c r="A118" s="32"/>
      <c r="B118" s="33"/>
      <c r="C118" s="34"/>
      <c r="D118" s="34"/>
      <c r="E118" s="35"/>
      <c r="F118" s="35"/>
      <c r="G118" s="35"/>
      <c r="H118" s="35"/>
      <c r="I118" s="35"/>
      <c r="J118" s="35"/>
      <c r="K118" s="57"/>
      <c r="L118" s="57"/>
      <c r="M118" s="5"/>
      <c r="N118" s="5"/>
      <c r="O118" s="5"/>
      <c r="P118" s="5"/>
      <c r="Q118" s="5"/>
      <c r="R118" s="6"/>
      <c r="S118" s="7"/>
      <c r="T118" s="6"/>
      <c r="U118" s="7"/>
      <c r="V118" s="7"/>
    </row>
    <row r="119" spans="1:31" ht="36.75" customHeight="1">
      <c r="B119" s="129" t="s">
        <v>131</v>
      </c>
      <c r="C119" s="130"/>
      <c r="D119" s="130"/>
      <c r="E119" s="130"/>
      <c r="F119" s="89" t="s">
        <v>3</v>
      </c>
      <c r="G119" s="89"/>
      <c r="H119" s="8" t="s">
        <v>4</v>
      </c>
      <c r="I119" s="9"/>
      <c r="J119" s="17"/>
      <c r="K119" s="66"/>
    </row>
    <row r="120" spans="1:31" ht="30" customHeight="1">
      <c r="B120" s="90" t="s">
        <v>132</v>
      </c>
      <c r="C120" s="90"/>
      <c r="D120" s="90"/>
      <c r="E120" s="90"/>
      <c r="F120" s="90" t="s">
        <v>42</v>
      </c>
      <c r="G120" s="90"/>
      <c r="H120" s="90"/>
      <c r="I120" s="90"/>
      <c r="J120" s="90"/>
      <c r="K120" s="90"/>
      <c r="L120" s="67"/>
    </row>
    <row r="121" spans="1:31" ht="30" customHeight="1">
      <c r="B121" s="124" t="s">
        <v>133</v>
      </c>
      <c r="C121" s="124"/>
      <c r="D121" s="124"/>
      <c r="E121" s="124"/>
      <c r="F121" s="125" t="s">
        <v>134</v>
      </c>
      <c r="G121" s="125"/>
      <c r="H121" s="125"/>
      <c r="I121" s="125"/>
      <c r="J121" s="125"/>
      <c r="K121" s="125"/>
      <c r="L121" s="41"/>
    </row>
    <row r="122" spans="1:31" ht="24.75" customHeight="1">
      <c r="A122" s="68"/>
      <c r="B122" s="124" t="s">
        <v>135</v>
      </c>
      <c r="C122" s="124"/>
      <c r="D122" s="124"/>
      <c r="E122" s="124"/>
      <c r="F122" s="124" t="s">
        <v>136</v>
      </c>
      <c r="G122" s="124"/>
      <c r="H122" s="124"/>
      <c r="I122" s="124"/>
      <c r="J122" s="124"/>
      <c r="K122" s="124"/>
    </row>
    <row r="123" spans="1:31" ht="26.25" customHeight="1">
      <c r="A123" s="17"/>
      <c r="B123" s="116" t="s">
        <v>137</v>
      </c>
      <c r="C123" s="117"/>
      <c r="D123" s="117"/>
      <c r="E123" s="117"/>
      <c r="F123" s="118" t="s">
        <v>138</v>
      </c>
      <c r="G123" s="118"/>
      <c r="H123" s="118"/>
      <c r="I123" s="118"/>
      <c r="J123" s="118"/>
      <c r="K123" s="118"/>
      <c r="Y123" s="18"/>
      <c r="Z123" s="18"/>
      <c r="AA123" s="18"/>
      <c r="AB123" s="18"/>
      <c r="AC123" s="18"/>
    </row>
    <row r="124" spans="1:31" ht="26.25" customHeight="1">
      <c r="A124" s="17"/>
      <c r="B124" s="119" t="s">
        <v>139</v>
      </c>
      <c r="C124" s="120"/>
      <c r="D124" s="120"/>
      <c r="E124" s="121"/>
      <c r="F124" s="119" t="s">
        <v>140</v>
      </c>
      <c r="G124" s="120"/>
      <c r="H124" s="120"/>
      <c r="I124" s="120"/>
      <c r="J124" s="120"/>
      <c r="K124" s="121"/>
      <c r="Y124" s="18"/>
      <c r="Z124" s="18"/>
      <c r="AA124" s="18"/>
      <c r="AB124" s="18"/>
      <c r="AC124" s="18"/>
    </row>
    <row r="125" spans="1:31" ht="26.25" customHeight="1">
      <c r="Y125" s="18"/>
      <c r="Z125" s="18"/>
      <c r="AA125" s="18"/>
      <c r="AB125" s="18"/>
      <c r="AC125" s="18"/>
    </row>
    <row r="126" spans="1:31" ht="30" customHeight="1">
      <c r="B126" s="122" t="s">
        <v>141</v>
      </c>
      <c r="C126" s="123"/>
      <c r="D126" s="123"/>
      <c r="E126" s="123"/>
      <c r="F126" s="123"/>
      <c r="G126" s="89" t="s">
        <v>3</v>
      </c>
      <c r="H126" s="89"/>
      <c r="I126" s="8" t="s">
        <v>4</v>
      </c>
      <c r="J126" s="57"/>
      <c r="K126" s="57"/>
      <c r="L126" s="57"/>
      <c r="Y126" s="18"/>
      <c r="Z126" s="18"/>
      <c r="AA126" s="18"/>
      <c r="AB126" s="18"/>
      <c r="AC126" s="18"/>
    </row>
    <row r="127" spans="1:31" ht="26.25" customHeight="1">
      <c r="B127" s="109" t="s">
        <v>142</v>
      </c>
      <c r="C127" s="90"/>
      <c r="D127" s="90"/>
      <c r="E127" s="90"/>
      <c r="F127" s="90" t="s">
        <v>143</v>
      </c>
      <c r="G127" s="90"/>
      <c r="H127" s="90"/>
      <c r="I127" s="90" t="s">
        <v>144</v>
      </c>
      <c r="J127" s="90"/>
      <c r="K127" s="90"/>
      <c r="L127" s="90"/>
      <c r="M127" s="90" t="s">
        <v>145</v>
      </c>
      <c r="N127" s="90"/>
      <c r="O127" s="90"/>
      <c r="P127" s="90"/>
      <c r="R127" s="18"/>
      <c r="S127" s="18"/>
      <c r="T127" s="18"/>
      <c r="U127" s="18"/>
      <c r="V127" s="18"/>
    </row>
    <row r="128" spans="1:31" ht="26.25" customHeight="1">
      <c r="B128" s="110" t="s">
        <v>146</v>
      </c>
      <c r="C128" s="111"/>
      <c r="D128" s="111"/>
      <c r="E128" s="111"/>
      <c r="F128" s="112" t="s">
        <v>147</v>
      </c>
      <c r="G128" s="113"/>
      <c r="H128" s="113"/>
      <c r="I128" s="114" t="s">
        <v>148</v>
      </c>
      <c r="J128" s="114"/>
      <c r="K128" s="114"/>
      <c r="L128" s="114"/>
      <c r="M128" s="115" t="s">
        <v>149</v>
      </c>
      <c r="N128" s="111"/>
      <c r="O128" s="111"/>
      <c r="P128" s="111"/>
      <c r="R128" s="18"/>
      <c r="S128" s="18"/>
      <c r="T128" s="18"/>
      <c r="U128" s="18"/>
      <c r="V128" s="18"/>
    </row>
    <row r="129" spans="1:35" ht="26.25" customHeight="1"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69"/>
      <c r="N129" s="69"/>
      <c r="O129" s="69"/>
      <c r="P129" s="69"/>
      <c r="Q129" s="70"/>
      <c r="R129" s="70"/>
      <c r="S129" s="70"/>
      <c r="T129" s="69"/>
      <c r="U129" s="69"/>
      <c r="V129" s="69"/>
      <c r="Y129" s="18"/>
      <c r="Z129" s="18"/>
      <c r="AA129" s="18"/>
      <c r="AB129" s="18"/>
      <c r="AC129" s="18"/>
    </row>
    <row r="130" spans="1:35" ht="28.5" customHeight="1">
      <c r="A130" s="12">
        <v>6</v>
      </c>
      <c r="B130" s="108" t="s">
        <v>150</v>
      </c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29"/>
      <c r="N130" s="29"/>
      <c r="O130" s="29"/>
      <c r="P130" s="29"/>
      <c r="Q130" s="29"/>
      <c r="R130" s="30"/>
      <c r="S130" s="31"/>
      <c r="T130" s="30"/>
      <c r="U130" s="31"/>
      <c r="V130" s="31"/>
      <c r="W130" s="14"/>
      <c r="X130" s="14"/>
      <c r="Y130" s="18"/>
      <c r="Z130" s="18"/>
      <c r="AA130" s="18"/>
      <c r="AB130" s="18"/>
      <c r="AC130" s="18"/>
      <c r="AE130" s="18"/>
      <c r="AF130" s="18"/>
    </row>
    <row r="131" spans="1:35" ht="28.5" customHeight="1">
      <c r="A131" s="32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5"/>
      <c r="N131" s="5"/>
      <c r="O131" s="5"/>
      <c r="P131" s="5"/>
      <c r="Q131" s="5"/>
      <c r="R131" s="6"/>
      <c r="S131" s="7"/>
      <c r="T131" s="6"/>
      <c r="U131" s="7"/>
      <c r="V131" s="7"/>
      <c r="Y131" s="18"/>
      <c r="Z131" s="18"/>
      <c r="AA131" s="18"/>
      <c r="AB131" s="18"/>
      <c r="AC131" s="18"/>
      <c r="AE131" s="71"/>
      <c r="AF131" s="71"/>
    </row>
    <row r="132" spans="1:35" ht="30.75" customHeight="1">
      <c r="A132" s="32"/>
      <c r="B132" s="97" t="s">
        <v>151</v>
      </c>
      <c r="C132" s="97"/>
      <c r="D132" s="97"/>
      <c r="E132" s="97"/>
      <c r="F132" s="97"/>
      <c r="G132" s="97"/>
      <c r="H132" s="89" t="s">
        <v>3</v>
      </c>
      <c r="I132" s="89"/>
      <c r="J132" s="8" t="s">
        <v>4</v>
      </c>
      <c r="K132" s="72"/>
      <c r="L132" s="72"/>
      <c r="M132" s="5"/>
      <c r="N132" s="5"/>
      <c r="O132" s="5"/>
      <c r="P132" s="5"/>
      <c r="Q132" s="5"/>
      <c r="R132" s="6"/>
      <c r="S132" s="7"/>
      <c r="T132" s="6"/>
      <c r="U132" s="7"/>
      <c r="V132" s="7"/>
      <c r="Y132" s="18"/>
      <c r="Z132" s="18"/>
      <c r="AA132" s="18"/>
      <c r="AB132" s="18"/>
      <c r="AC132" s="18"/>
      <c r="AE132" s="73"/>
      <c r="AF132" s="73"/>
      <c r="AG132" s="73"/>
      <c r="AH132" s="73"/>
      <c r="AI132" s="73"/>
    </row>
    <row r="133" spans="1:35" ht="30.75" customHeight="1">
      <c r="A133" s="32"/>
      <c r="B133" s="98" t="s">
        <v>152</v>
      </c>
      <c r="C133" s="98"/>
      <c r="D133" s="98"/>
      <c r="E133" s="98"/>
      <c r="F133" s="98"/>
      <c r="G133" s="98"/>
      <c r="H133" s="98" t="s">
        <v>153</v>
      </c>
      <c r="I133" s="98"/>
      <c r="J133" s="98"/>
      <c r="K133" s="98"/>
      <c r="L133" s="98"/>
      <c r="M133" s="98"/>
      <c r="N133" s="98"/>
      <c r="O133" s="99" t="s">
        <v>42</v>
      </c>
      <c r="P133" s="99"/>
      <c r="Q133" s="99"/>
      <c r="R133" s="99"/>
      <c r="S133" s="99"/>
      <c r="T133" s="99"/>
      <c r="U133" s="90" t="s">
        <v>154</v>
      </c>
      <c r="V133" s="90"/>
      <c r="W133" s="90"/>
      <c r="X133" s="90"/>
      <c r="Y133" s="18"/>
      <c r="Z133" s="18"/>
      <c r="AA133" s="18"/>
      <c r="AB133" s="18"/>
      <c r="AC133" s="18"/>
      <c r="AE133" s="73"/>
      <c r="AF133" s="73"/>
      <c r="AG133" s="73"/>
      <c r="AH133" s="73"/>
      <c r="AI133" s="73"/>
    </row>
    <row r="134" spans="1:35" ht="30.75" customHeight="1">
      <c r="A134" s="32"/>
      <c r="B134" s="100" t="s">
        <v>155</v>
      </c>
      <c r="C134" s="101"/>
      <c r="D134" s="101"/>
      <c r="E134" s="101"/>
      <c r="F134" s="101"/>
      <c r="G134" s="102"/>
      <c r="H134" s="103" t="s">
        <v>156</v>
      </c>
      <c r="I134" s="103"/>
      <c r="J134" s="103"/>
      <c r="K134" s="103"/>
      <c r="L134" s="103"/>
      <c r="M134" s="103"/>
      <c r="N134" s="103"/>
      <c r="O134" s="104" t="s">
        <v>157</v>
      </c>
      <c r="P134" s="104"/>
      <c r="Q134" s="104"/>
      <c r="R134" s="104"/>
      <c r="S134" s="104"/>
      <c r="T134" s="104"/>
      <c r="U134" s="82" t="s">
        <v>158</v>
      </c>
      <c r="V134" s="82"/>
      <c r="W134" s="82"/>
      <c r="X134" s="82"/>
      <c r="Y134" s="18"/>
      <c r="Z134" s="18"/>
      <c r="AA134" s="18"/>
      <c r="AB134" s="18"/>
      <c r="AC134" s="18"/>
      <c r="AE134" s="73"/>
      <c r="AF134" s="73"/>
      <c r="AG134" s="73"/>
      <c r="AH134" s="73"/>
      <c r="AI134" s="73"/>
    </row>
    <row r="135" spans="1:35" ht="30.75" customHeight="1">
      <c r="A135" s="32"/>
      <c r="B135" s="105" t="s">
        <v>159</v>
      </c>
      <c r="C135" s="106"/>
      <c r="D135" s="106"/>
      <c r="E135" s="106"/>
      <c r="F135" s="106"/>
      <c r="G135" s="107"/>
      <c r="H135" s="103"/>
      <c r="I135" s="103"/>
      <c r="J135" s="103"/>
      <c r="K135" s="103"/>
      <c r="L135" s="103"/>
      <c r="M135" s="103"/>
      <c r="N135" s="103"/>
      <c r="O135" s="104"/>
      <c r="P135" s="104"/>
      <c r="Q135" s="104"/>
      <c r="R135" s="104"/>
      <c r="S135" s="104"/>
      <c r="T135" s="104"/>
      <c r="U135" s="82"/>
      <c r="V135" s="82"/>
      <c r="W135" s="82"/>
      <c r="X135" s="82"/>
      <c r="Y135" s="18"/>
      <c r="Z135" s="18"/>
      <c r="AA135" s="18"/>
      <c r="AB135" s="18"/>
      <c r="AC135" s="18"/>
      <c r="AE135" s="73"/>
      <c r="AF135" s="73"/>
      <c r="AG135" s="73"/>
      <c r="AH135" s="73"/>
      <c r="AI135" s="73"/>
    </row>
    <row r="136" spans="1:35" ht="28.5" customHeight="1">
      <c r="A136" s="32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5"/>
      <c r="N136" s="5"/>
      <c r="O136" s="5"/>
      <c r="P136" s="5"/>
      <c r="Q136" s="5"/>
      <c r="R136" s="6"/>
      <c r="S136" s="7"/>
      <c r="T136" s="6"/>
      <c r="U136" s="7"/>
      <c r="V136" s="7"/>
      <c r="Y136" s="18"/>
      <c r="Z136" s="18"/>
      <c r="AA136" s="18"/>
      <c r="AB136" s="18"/>
      <c r="AC136" s="18"/>
      <c r="AE136" s="71"/>
      <c r="AF136" s="71"/>
    </row>
    <row r="137" spans="1:35" s="75" customFormat="1" ht="30.75" customHeight="1">
      <c r="A137" s="32"/>
      <c r="B137" s="97" t="s">
        <v>160</v>
      </c>
      <c r="C137" s="97"/>
      <c r="D137" s="97"/>
      <c r="E137" s="97"/>
      <c r="F137" s="97"/>
      <c r="G137" s="97"/>
      <c r="H137" s="89" t="s">
        <v>3</v>
      </c>
      <c r="I137" s="89"/>
      <c r="J137" s="8" t="s">
        <v>4</v>
      </c>
      <c r="K137" s="72"/>
      <c r="L137" s="72"/>
      <c r="M137" s="5"/>
      <c r="N137" s="5"/>
      <c r="O137" s="5"/>
      <c r="P137" s="5"/>
      <c r="Q137" s="5"/>
      <c r="R137" s="6"/>
      <c r="S137" s="74"/>
      <c r="T137" s="6"/>
      <c r="U137" s="74"/>
      <c r="V137" s="74"/>
      <c r="Y137" s="18"/>
      <c r="Z137" s="18"/>
      <c r="AA137" s="18"/>
      <c r="AB137" s="18"/>
      <c r="AC137" s="18"/>
      <c r="AD137"/>
      <c r="AE137" s="76"/>
      <c r="AF137" s="76"/>
      <c r="AG137" s="76"/>
      <c r="AH137" s="76"/>
      <c r="AI137" s="76"/>
    </row>
    <row r="138" spans="1:35" s="75" customFormat="1" ht="30.75" customHeight="1">
      <c r="A138" s="32"/>
      <c r="B138" s="98" t="s">
        <v>161</v>
      </c>
      <c r="C138" s="98"/>
      <c r="D138" s="98"/>
      <c r="E138" s="98"/>
      <c r="F138" s="98"/>
      <c r="G138" s="98"/>
      <c r="H138" s="98" t="s">
        <v>162</v>
      </c>
      <c r="I138" s="98"/>
      <c r="J138" s="98"/>
      <c r="K138" s="98"/>
      <c r="L138" s="98" t="s">
        <v>163</v>
      </c>
      <c r="M138" s="98"/>
      <c r="N138" s="98"/>
      <c r="O138" s="98"/>
      <c r="P138" s="99" t="s">
        <v>164</v>
      </c>
      <c r="Q138" s="99"/>
      <c r="R138" s="99"/>
      <c r="S138" s="99"/>
      <c r="T138" s="99"/>
      <c r="U138" s="99"/>
      <c r="V138" s="99"/>
      <c r="W138" s="99"/>
      <c r="X138" s="99"/>
      <c r="Y138" s="18"/>
      <c r="Z138" s="18"/>
      <c r="AA138" s="18"/>
      <c r="AB138" s="18"/>
      <c r="AC138" s="18"/>
      <c r="AD138"/>
      <c r="AE138" s="76"/>
      <c r="AF138" s="76"/>
      <c r="AG138" s="76"/>
      <c r="AH138" s="76"/>
      <c r="AI138" s="76"/>
    </row>
    <row r="139" spans="1:35" s="75" customFormat="1" ht="30.75" customHeight="1">
      <c r="A139" s="32"/>
      <c r="B139" s="95" t="s">
        <v>165</v>
      </c>
      <c r="C139" s="95"/>
      <c r="D139" s="95"/>
      <c r="E139" s="95"/>
      <c r="F139" s="95"/>
      <c r="G139" s="95"/>
      <c r="H139" s="96" t="s">
        <v>166</v>
      </c>
      <c r="I139" s="96"/>
      <c r="J139" s="96"/>
      <c r="K139" s="96"/>
      <c r="L139" s="96" t="s">
        <v>167</v>
      </c>
      <c r="M139" s="96"/>
      <c r="N139" s="96"/>
      <c r="O139" s="96"/>
      <c r="P139" s="95" t="s">
        <v>168</v>
      </c>
      <c r="Q139" s="95"/>
      <c r="R139" s="95"/>
      <c r="S139" s="95"/>
      <c r="T139" s="95"/>
      <c r="U139" s="95"/>
      <c r="V139" s="95"/>
      <c r="W139" s="95"/>
      <c r="X139" s="95"/>
      <c r="Y139" s="18"/>
      <c r="Z139" s="18"/>
      <c r="AA139" s="18"/>
      <c r="AB139" s="18"/>
      <c r="AC139" s="18"/>
      <c r="AD139"/>
      <c r="AE139" s="76"/>
      <c r="AF139" s="76"/>
      <c r="AG139" s="76"/>
      <c r="AH139" s="76"/>
      <c r="AI139" s="76"/>
    </row>
    <row r="140" spans="1:35" s="75" customFormat="1" ht="30.75" customHeight="1">
      <c r="A140" s="32"/>
      <c r="B140" s="95" t="s">
        <v>169</v>
      </c>
      <c r="C140" s="95"/>
      <c r="D140" s="95"/>
      <c r="E140" s="95"/>
      <c r="F140" s="95"/>
      <c r="G140" s="95"/>
      <c r="H140" s="96" t="s">
        <v>170</v>
      </c>
      <c r="I140" s="96"/>
      <c r="J140" s="96"/>
      <c r="K140" s="96"/>
      <c r="L140" s="96" t="s">
        <v>171</v>
      </c>
      <c r="M140" s="96"/>
      <c r="N140" s="96"/>
      <c r="O140" s="96"/>
      <c r="P140" s="95" t="s">
        <v>168</v>
      </c>
      <c r="Q140" s="95"/>
      <c r="R140" s="95"/>
      <c r="S140" s="95"/>
      <c r="T140" s="95"/>
      <c r="U140" s="95"/>
      <c r="V140" s="95"/>
      <c r="W140" s="95"/>
      <c r="X140" s="95"/>
      <c r="Y140" s="18"/>
      <c r="Z140" s="18"/>
      <c r="AA140" s="18"/>
      <c r="AB140" s="18"/>
      <c r="AC140" s="18"/>
      <c r="AD140"/>
      <c r="AE140" s="76"/>
      <c r="AF140" s="76"/>
      <c r="AG140" s="76"/>
      <c r="AH140" s="76"/>
      <c r="AI140" s="76"/>
    </row>
    <row r="141" spans="1:35" s="75" customFormat="1" ht="30.75" customHeight="1">
      <c r="A141" s="32"/>
      <c r="B141" s="77"/>
      <c r="C141" s="77"/>
      <c r="D141" s="77"/>
      <c r="E141" s="77"/>
      <c r="F141" s="77"/>
      <c r="G141" s="77"/>
      <c r="H141" s="78"/>
      <c r="I141" s="78"/>
      <c r="J141" s="78"/>
      <c r="K141" s="78"/>
      <c r="L141" s="78"/>
      <c r="P141" s="79"/>
      <c r="Q141" s="79"/>
      <c r="R141" s="79"/>
      <c r="S141" s="79"/>
      <c r="T141" s="79"/>
      <c r="U141" s="79"/>
      <c r="V141" s="79"/>
      <c r="W141" s="79"/>
      <c r="X141" s="79"/>
      <c r="Y141" s="18"/>
      <c r="Z141" s="18"/>
      <c r="AA141" s="18"/>
      <c r="AB141" s="18"/>
      <c r="AC141" s="18"/>
      <c r="AD141"/>
      <c r="AE141" s="76"/>
      <c r="AF141" s="76"/>
      <c r="AG141" s="76"/>
      <c r="AH141" s="76"/>
      <c r="AI141" s="76"/>
    </row>
    <row r="142" spans="1:35" ht="28.5" customHeight="1">
      <c r="B142" s="87" t="s">
        <v>172</v>
      </c>
      <c r="C142" s="88"/>
      <c r="D142" s="88"/>
      <c r="E142" s="88"/>
      <c r="F142" t="s">
        <v>173</v>
      </c>
      <c r="M142" s="89" t="s">
        <v>3</v>
      </c>
      <c r="N142" s="89"/>
      <c r="O142" s="8" t="s">
        <v>4</v>
      </c>
      <c r="P142" s="80"/>
      <c r="Q142" s="81"/>
      <c r="R142" s="81"/>
      <c r="S142" s="81"/>
      <c r="T142" s="81"/>
      <c r="U142" s="81"/>
      <c r="V142" s="81"/>
      <c r="Y142" s="18"/>
      <c r="Z142" s="18"/>
      <c r="AA142" s="18"/>
      <c r="AB142" s="18"/>
      <c r="AC142" s="18"/>
    </row>
    <row r="143" spans="1:35" ht="28.5" customHeight="1">
      <c r="B143" s="90" t="s">
        <v>111</v>
      </c>
      <c r="C143" s="90"/>
      <c r="D143" s="90"/>
      <c r="E143" s="90"/>
      <c r="F143" s="90"/>
      <c r="G143" s="90"/>
      <c r="H143" s="91" t="s">
        <v>174</v>
      </c>
      <c r="I143" s="92"/>
      <c r="J143" s="92"/>
      <c r="K143" s="92"/>
      <c r="L143" s="92"/>
      <c r="M143" s="92"/>
      <c r="N143" s="92"/>
      <c r="O143" s="93" t="s">
        <v>42</v>
      </c>
      <c r="P143" s="93"/>
      <c r="Q143" s="93"/>
      <c r="R143" s="93"/>
      <c r="S143" s="93"/>
      <c r="T143" s="93"/>
      <c r="U143" s="92" t="s">
        <v>154</v>
      </c>
      <c r="V143" s="92"/>
      <c r="W143" s="92"/>
      <c r="X143" s="94"/>
      <c r="Y143" s="18"/>
      <c r="Z143" s="18"/>
      <c r="AA143" s="18"/>
      <c r="AB143" s="18"/>
      <c r="AC143" s="18"/>
    </row>
    <row r="144" spans="1:35" ht="28.5" customHeight="1">
      <c r="B144" s="82" t="s">
        <v>175</v>
      </c>
      <c r="C144" s="82"/>
      <c r="D144" s="82"/>
      <c r="E144" s="82"/>
      <c r="F144" s="82"/>
      <c r="G144" s="82"/>
      <c r="H144" s="83" t="s">
        <v>176</v>
      </c>
      <c r="I144" s="83"/>
      <c r="J144" s="83"/>
      <c r="K144" s="83"/>
      <c r="L144" s="83"/>
      <c r="M144" s="83"/>
      <c r="N144" s="83"/>
      <c r="O144" s="83" t="s">
        <v>177</v>
      </c>
      <c r="P144" s="82"/>
      <c r="Q144" s="82"/>
      <c r="R144" s="82"/>
      <c r="S144" s="82"/>
      <c r="T144" s="82"/>
      <c r="U144" s="84" t="s">
        <v>178</v>
      </c>
      <c r="V144" s="84"/>
      <c r="W144" s="84"/>
      <c r="X144" s="84"/>
      <c r="Y144" s="18"/>
      <c r="Z144" s="18"/>
      <c r="AA144" s="18"/>
      <c r="AB144" s="18"/>
      <c r="AC144" s="18"/>
    </row>
    <row r="145" spans="2:29" ht="41.5" customHeight="1">
      <c r="B145" s="82" t="s">
        <v>179</v>
      </c>
      <c r="C145" s="82"/>
      <c r="D145" s="82"/>
      <c r="E145" s="82"/>
      <c r="F145" s="82"/>
      <c r="G145" s="82"/>
      <c r="H145" s="83" t="s">
        <v>180</v>
      </c>
      <c r="I145" s="83"/>
      <c r="J145" s="83"/>
      <c r="K145" s="83"/>
      <c r="L145" s="83"/>
      <c r="M145" s="83"/>
      <c r="N145" s="83"/>
      <c r="O145" s="82" t="s">
        <v>181</v>
      </c>
      <c r="P145" s="82"/>
      <c r="Q145" s="82"/>
      <c r="R145" s="82"/>
      <c r="S145" s="82"/>
      <c r="T145" s="82"/>
      <c r="U145" s="84" t="s">
        <v>182</v>
      </c>
      <c r="V145" s="84"/>
      <c r="W145" s="84"/>
      <c r="X145" s="84"/>
      <c r="Y145" s="18"/>
      <c r="Z145" s="18"/>
      <c r="AA145" s="18"/>
      <c r="AB145" s="18"/>
      <c r="AC145" s="18"/>
    </row>
    <row r="146" spans="2:29" ht="28.5" customHeight="1">
      <c r="B146" s="82" t="s">
        <v>183</v>
      </c>
      <c r="C146" s="82"/>
      <c r="D146" s="82"/>
      <c r="E146" s="82"/>
      <c r="F146" s="82"/>
      <c r="G146" s="82"/>
      <c r="H146" s="83" t="s">
        <v>184</v>
      </c>
      <c r="I146" s="83"/>
      <c r="J146" s="83"/>
      <c r="K146" s="83"/>
      <c r="L146" s="83"/>
      <c r="M146" s="83"/>
      <c r="N146" s="83"/>
      <c r="O146" s="82" t="s">
        <v>185</v>
      </c>
      <c r="P146" s="82"/>
      <c r="Q146" s="82"/>
      <c r="R146" s="82"/>
      <c r="S146" s="82"/>
      <c r="T146" s="82"/>
      <c r="U146" s="84" t="s">
        <v>186</v>
      </c>
      <c r="V146" s="84"/>
      <c r="W146" s="84"/>
      <c r="X146" s="84"/>
      <c r="Y146" s="18"/>
      <c r="Z146" s="18"/>
      <c r="AA146" s="18"/>
      <c r="AB146" s="18"/>
      <c r="AC146" s="18"/>
    </row>
    <row r="147" spans="2:29" ht="28.5" customHeight="1">
      <c r="B147" s="82" t="s">
        <v>187</v>
      </c>
      <c r="C147" s="82"/>
      <c r="D147" s="82"/>
      <c r="E147" s="82"/>
      <c r="F147" s="82"/>
      <c r="G147" s="82"/>
      <c r="H147" s="85" t="s">
        <v>188</v>
      </c>
      <c r="I147" s="86"/>
      <c r="J147" s="86"/>
      <c r="K147" s="86"/>
      <c r="L147" s="86"/>
      <c r="M147" s="86"/>
      <c r="N147" s="86"/>
      <c r="O147" s="82" t="s">
        <v>189</v>
      </c>
      <c r="P147" s="82"/>
      <c r="Q147" s="82"/>
      <c r="R147" s="82"/>
      <c r="S147" s="82"/>
      <c r="T147" s="82"/>
      <c r="U147" s="84" t="s">
        <v>190</v>
      </c>
      <c r="V147" s="84"/>
      <c r="W147" s="84"/>
      <c r="X147" s="84"/>
      <c r="Y147" s="18"/>
      <c r="Z147" s="18"/>
      <c r="AA147" s="18"/>
      <c r="AB147" s="18"/>
      <c r="AC147" s="18"/>
    </row>
    <row r="148" spans="2:29" ht="28.5" customHeight="1">
      <c r="B148" s="82" t="s">
        <v>191</v>
      </c>
      <c r="C148" s="82"/>
      <c r="D148" s="82"/>
      <c r="E148" s="82"/>
      <c r="F148" s="82"/>
      <c r="G148" s="82"/>
      <c r="H148" s="83" t="s">
        <v>192</v>
      </c>
      <c r="I148" s="83"/>
      <c r="J148" s="83"/>
      <c r="K148" s="83"/>
      <c r="L148" s="83"/>
      <c r="M148" s="83"/>
      <c r="N148" s="83"/>
      <c r="O148" s="83" t="s">
        <v>193</v>
      </c>
      <c r="P148" s="82"/>
      <c r="Q148" s="82"/>
      <c r="R148" s="82"/>
      <c r="S148" s="82"/>
      <c r="T148" s="82"/>
      <c r="U148" s="84" t="s">
        <v>194</v>
      </c>
      <c r="V148" s="84"/>
      <c r="W148" s="84"/>
      <c r="X148" s="84"/>
      <c r="Y148" s="18"/>
      <c r="Z148" s="18"/>
      <c r="AA148" s="18"/>
      <c r="AB148" s="18"/>
      <c r="AC148" s="18"/>
    </row>
    <row r="149" spans="2:29" ht="28.5" customHeight="1">
      <c r="B149" s="82" t="s">
        <v>195</v>
      </c>
      <c r="C149" s="82"/>
      <c r="D149" s="82"/>
      <c r="E149" s="82"/>
      <c r="F149" s="82"/>
      <c r="G149" s="82"/>
      <c r="H149" s="83" t="s">
        <v>196</v>
      </c>
      <c r="I149" s="83"/>
      <c r="J149" s="83"/>
      <c r="K149" s="83"/>
      <c r="L149" s="83"/>
      <c r="M149" s="83"/>
      <c r="N149" s="83"/>
      <c r="O149" s="83" t="s">
        <v>177</v>
      </c>
      <c r="P149" s="82"/>
      <c r="Q149" s="82"/>
      <c r="R149" s="82"/>
      <c r="S149" s="82"/>
      <c r="T149" s="82"/>
      <c r="U149" s="84" t="s">
        <v>197</v>
      </c>
      <c r="V149" s="84"/>
      <c r="W149" s="84"/>
      <c r="X149" s="84"/>
      <c r="Y149" s="18"/>
      <c r="Z149" s="18"/>
      <c r="AA149" s="18"/>
      <c r="AB149" s="18"/>
      <c r="AC149" s="18"/>
    </row>
    <row r="150" spans="2:29" ht="28.5" customHeight="1">
      <c r="B150" s="82" t="s">
        <v>198</v>
      </c>
      <c r="C150" s="82"/>
      <c r="D150" s="82"/>
      <c r="E150" s="82"/>
      <c r="F150" s="82"/>
      <c r="G150" s="82"/>
      <c r="H150" s="83" t="s">
        <v>176</v>
      </c>
      <c r="I150" s="83"/>
      <c r="J150" s="83"/>
      <c r="K150" s="83"/>
      <c r="L150" s="83"/>
      <c r="M150" s="83"/>
      <c r="N150" s="83"/>
      <c r="O150" s="82" t="s">
        <v>199</v>
      </c>
      <c r="P150" s="82"/>
      <c r="Q150" s="82"/>
      <c r="R150" s="82"/>
      <c r="S150" s="82"/>
      <c r="T150" s="82"/>
      <c r="U150" s="84" t="s">
        <v>200</v>
      </c>
      <c r="V150" s="84"/>
      <c r="W150" s="84"/>
      <c r="X150" s="84"/>
      <c r="Y150" s="18"/>
      <c r="Z150" s="18"/>
      <c r="AA150" s="18"/>
      <c r="AB150" s="18"/>
      <c r="AC150" s="18"/>
    </row>
    <row r="151" spans="2:29" ht="10.5" customHeight="1">
      <c r="Y151" s="18"/>
      <c r="Z151" s="18"/>
      <c r="AA151" s="18"/>
      <c r="AB151" s="18"/>
      <c r="AC151" s="18"/>
    </row>
    <row r="155" spans="2:29" ht="23.25" customHeight="1"/>
    <row r="156" spans="2:29" ht="23.25" customHeight="1"/>
    <row r="157" spans="2:29" ht="23.25" customHeight="1"/>
    <row r="158" spans="2:29" ht="23.25" customHeight="1"/>
    <row r="159" spans="2:29" ht="23.25" customHeight="1"/>
    <row r="160" spans="2:29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</sheetData>
  <mergeCells count="374">
    <mergeCell ref="Y1:AC3"/>
    <mergeCell ref="C2:X2"/>
    <mergeCell ref="B4:E4"/>
    <mergeCell ref="F4:G4"/>
    <mergeCell ref="B5:E5"/>
    <mergeCell ref="F5:X5"/>
    <mergeCell ref="L28:M28"/>
    <mergeCell ref="B29:C29"/>
    <mergeCell ref="D29:E29"/>
    <mergeCell ref="F29:G29"/>
    <mergeCell ref="H29:I29"/>
    <mergeCell ref="J29:K29"/>
    <mergeCell ref="L29:M29"/>
    <mergeCell ref="B6:E6"/>
    <mergeCell ref="F6:X6"/>
    <mergeCell ref="B25:F25"/>
    <mergeCell ref="B27:G27"/>
    <mergeCell ref="H27:I27"/>
    <mergeCell ref="B28:C28"/>
    <mergeCell ref="D28:E28"/>
    <mergeCell ref="F28:G28"/>
    <mergeCell ref="H28:I28"/>
    <mergeCell ref="J28:K28"/>
    <mergeCell ref="J32:K32"/>
    <mergeCell ref="L32:M32"/>
    <mergeCell ref="B31:C31"/>
    <mergeCell ref="D31:E31"/>
    <mergeCell ref="F31:G31"/>
    <mergeCell ref="H31:I31"/>
    <mergeCell ref="J31:K31"/>
    <mergeCell ref="L31:M31"/>
    <mergeCell ref="B30:C30"/>
    <mergeCell ref="D30:E30"/>
    <mergeCell ref="F30:G30"/>
    <mergeCell ref="H30:I30"/>
    <mergeCell ref="J30:K30"/>
    <mergeCell ref="L30:M30"/>
    <mergeCell ref="B34:G34"/>
    <mergeCell ref="H34:I34"/>
    <mergeCell ref="B35:C35"/>
    <mergeCell ref="D35:E35"/>
    <mergeCell ref="F35:G35"/>
    <mergeCell ref="H35:I35"/>
    <mergeCell ref="B32:C32"/>
    <mergeCell ref="D32:E32"/>
    <mergeCell ref="F32:G32"/>
    <mergeCell ref="H32:I32"/>
    <mergeCell ref="V35:W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J35:K35"/>
    <mergeCell ref="L35:M35"/>
    <mergeCell ref="N35:O35"/>
    <mergeCell ref="P35:Q35"/>
    <mergeCell ref="R35:S35"/>
    <mergeCell ref="T35:U35"/>
    <mergeCell ref="T36:U36"/>
    <mergeCell ref="V36:W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B38:C38"/>
    <mergeCell ref="D38:E38"/>
    <mergeCell ref="F38:G38"/>
    <mergeCell ref="H38:I38"/>
    <mergeCell ref="J38:K38"/>
    <mergeCell ref="L38:M38"/>
    <mergeCell ref="N38:O38"/>
    <mergeCell ref="T39:U39"/>
    <mergeCell ref="V39:W39"/>
    <mergeCell ref="B40:O40"/>
    <mergeCell ref="P38:Q38"/>
    <mergeCell ref="R38:S38"/>
    <mergeCell ref="T38:U38"/>
    <mergeCell ref="V38:W38"/>
    <mergeCell ref="B39:C39"/>
    <mergeCell ref="D39:E39"/>
    <mergeCell ref="F39:G39"/>
    <mergeCell ref="H39:I39"/>
    <mergeCell ref="J39:K39"/>
    <mergeCell ref="L39:M39"/>
    <mergeCell ref="B47:F47"/>
    <mergeCell ref="B49:D49"/>
    <mergeCell ref="B50:C50"/>
    <mergeCell ref="D50:I50"/>
    <mergeCell ref="J50:K50"/>
    <mergeCell ref="L50:Q50"/>
    <mergeCell ref="N39:O39"/>
    <mergeCell ref="P39:Q39"/>
    <mergeCell ref="R39:S39"/>
    <mergeCell ref="R50:S50"/>
    <mergeCell ref="T50:X50"/>
    <mergeCell ref="B52:E52"/>
    <mergeCell ref="F52:G52"/>
    <mergeCell ref="C53:D53"/>
    <mergeCell ref="E53:F53"/>
    <mergeCell ref="G53:H53"/>
    <mergeCell ref="I53:J53"/>
    <mergeCell ref="K53:L53"/>
    <mergeCell ref="M53:N53"/>
    <mergeCell ref="O53:P53"/>
    <mergeCell ref="Q53:R53"/>
    <mergeCell ref="C54:D54"/>
    <mergeCell ref="E54:F54"/>
    <mergeCell ref="G54:H54"/>
    <mergeCell ref="I54:J54"/>
    <mergeCell ref="K54:L54"/>
    <mergeCell ref="M54:N54"/>
    <mergeCell ref="O54:P54"/>
    <mergeCell ref="Q54:R54"/>
    <mergeCell ref="O55:P55"/>
    <mergeCell ref="Q55:R55"/>
    <mergeCell ref="C56:D56"/>
    <mergeCell ref="E56:F56"/>
    <mergeCell ref="G56:H56"/>
    <mergeCell ref="I56:J56"/>
    <mergeCell ref="K56:L56"/>
    <mergeCell ref="M56:N56"/>
    <mergeCell ref="O56:P56"/>
    <mergeCell ref="Q56:R56"/>
    <mergeCell ref="C55:D55"/>
    <mergeCell ref="E55:F55"/>
    <mergeCell ref="G55:H55"/>
    <mergeCell ref="I55:J55"/>
    <mergeCell ref="K55:L55"/>
    <mergeCell ref="M55:N55"/>
    <mergeCell ref="O57:P57"/>
    <mergeCell ref="Q57:R57"/>
    <mergeCell ref="C58:D58"/>
    <mergeCell ref="E58:F58"/>
    <mergeCell ref="G58:H58"/>
    <mergeCell ref="I58:J58"/>
    <mergeCell ref="K58:L58"/>
    <mergeCell ref="M58:N58"/>
    <mergeCell ref="O58:P58"/>
    <mergeCell ref="Q58:R58"/>
    <mergeCell ref="C57:D57"/>
    <mergeCell ref="E57:F57"/>
    <mergeCell ref="G57:H57"/>
    <mergeCell ref="I57:J57"/>
    <mergeCell ref="K57:L57"/>
    <mergeCell ref="M57:N57"/>
    <mergeCell ref="B62:E62"/>
    <mergeCell ref="F62:L62"/>
    <mergeCell ref="M62:O62"/>
    <mergeCell ref="P62:Q62"/>
    <mergeCell ref="B64:L64"/>
    <mergeCell ref="B66:E66"/>
    <mergeCell ref="F66:O66"/>
    <mergeCell ref="P66:Q66"/>
    <mergeCell ref="B60:G60"/>
    <mergeCell ref="H60:I60"/>
    <mergeCell ref="B61:E61"/>
    <mergeCell ref="F61:L61"/>
    <mergeCell ref="M61:O61"/>
    <mergeCell ref="P61:Q61"/>
    <mergeCell ref="B69:I69"/>
    <mergeCell ref="J69:O69"/>
    <mergeCell ref="P69:Q69"/>
    <mergeCell ref="B70:I70"/>
    <mergeCell ref="J70:O70"/>
    <mergeCell ref="P70:Q70"/>
    <mergeCell ref="B67:I67"/>
    <mergeCell ref="J67:O67"/>
    <mergeCell ref="P67:Q67"/>
    <mergeCell ref="B68:I68"/>
    <mergeCell ref="J68:O68"/>
    <mergeCell ref="P68:Q68"/>
    <mergeCell ref="B73:I73"/>
    <mergeCell ref="J73:O73"/>
    <mergeCell ref="P73:Q73"/>
    <mergeCell ref="B75:G75"/>
    <mergeCell ref="H75:I75"/>
    <mergeCell ref="B76:I76"/>
    <mergeCell ref="J76:N76"/>
    <mergeCell ref="O76:S76"/>
    <mergeCell ref="B71:I71"/>
    <mergeCell ref="J71:O71"/>
    <mergeCell ref="P71:Q71"/>
    <mergeCell ref="B72:I72"/>
    <mergeCell ref="J72:O72"/>
    <mergeCell ref="P72:Q72"/>
    <mergeCell ref="B80:I80"/>
    <mergeCell ref="O80:U80"/>
    <mergeCell ref="V80:W80"/>
    <mergeCell ref="B81:I81"/>
    <mergeCell ref="O81:S81"/>
    <mergeCell ref="T81:X81"/>
    <mergeCell ref="T76:V76"/>
    <mergeCell ref="B77:I77"/>
    <mergeCell ref="J77:N77"/>
    <mergeCell ref="O77:S77"/>
    <mergeCell ref="T77:V77"/>
    <mergeCell ref="B79:I79"/>
    <mergeCell ref="J79:K79"/>
    <mergeCell ref="B86:G86"/>
    <mergeCell ref="H86:M86"/>
    <mergeCell ref="O86:S86"/>
    <mergeCell ref="T86:X86"/>
    <mergeCell ref="B87:G87"/>
    <mergeCell ref="H87:M87"/>
    <mergeCell ref="O87:S87"/>
    <mergeCell ref="T87:X87"/>
    <mergeCell ref="B82:I82"/>
    <mergeCell ref="O82:S82"/>
    <mergeCell ref="T82:X82"/>
    <mergeCell ref="B84:F84"/>
    <mergeCell ref="G84:H84"/>
    <mergeCell ref="B85:G85"/>
    <mergeCell ref="H85:M85"/>
    <mergeCell ref="O85:U85"/>
    <mergeCell ref="V85:W85"/>
    <mergeCell ref="O90:U90"/>
    <mergeCell ref="V90:W90"/>
    <mergeCell ref="B91:G91"/>
    <mergeCell ref="H91:M91"/>
    <mergeCell ref="O91:S91"/>
    <mergeCell ref="T91:X91"/>
    <mergeCell ref="B88:G88"/>
    <mergeCell ref="H88:M88"/>
    <mergeCell ref="B89:G89"/>
    <mergeCell ref="H89:M89"/>
    <mergeCell ref="B90:G90"/>
    <mergeCell ref="H90:M90"/>
    <mergeCell ref="B94:G94"/>
    <mergeCell ref="H94:M94"/>
    <mergeCell ref="B95:G95"/>
    <mergeCell ref="H95:M95"/>
    <mergeCell ref="O95:R95"/>
    <mergeCell ref="S95:T95"/>
    <mergeCell ref="B92:G92"/>
    <mergeCell ref="H92:M92"/>
    <mergeCell ref="O92:S92"/>
    <mergeCell ref="T92:X92"/>
    <mergeCell ref="B93:G93"/>
    <mergeCell ref="H93:M93"/>
    <mergeCell ref="B98:G98"/>
    <mergeCell ref="H98:M98"/>
    <mergeCell ref="B99:G99"/>
    <mergeCell ref="H99:M99"/>
    <mergeCell ref="B100:G100"/>
    <mergeCell ref="H100:M100"/>
    <mergeCell ref="B96:G96"/>
    <mergeCell ref="H96:M96"/>
    <mergeCell ref="O96:U96"/>
    <mergeCell ref="B97:G97"/>
    <mergeCell ref="H97:M97"/>
    <mergeCell ref="O97:U97"/>
    <mergeCell ref="B101:G101"/>
    <mergeCell ref="H101:M101"/>
    <mergeCell ref="B103:L103"/>
    <mergeCell ref="B105:E105"/>
    <mergeCell ref="F105:G105"/>
    <mergeCell ref="B106:B108"/>
    <mergeCell ref="C106:F108"/>
    <mergeCell ref="G106:J108"/>
    <mergeCell ref="K106:R106"/>
    <mergeCell ref="M109:N109"/>
    <mergeCell ref="S109:V109"/>
    <mergeCell ref="B111:F111"/>
    <mergeCell ref="G111:H111"/>
    <mergeCell ref="S106:V108"/>
    <mergeCell ref="K107:N107"/>
    <mergeCell ref="O107:O108"/>
    <mergeCell ref="P107:P108"/>
    <mergeCell ref="Q107:Q108"/>
    <mergeCell ref="R107:R108"/>
    <mergeCell ref="K108:L108"/>
    <mergeCell ref="M108:N108"/>
    <mergeCell ref="B112:I112"/>
    <mergeCell ref="B113:I113"/>
    <mergeCell ref="B114:I114"/>
    <mergeCell ref="B115:I115"/>
    <mergeCell ref="B117:L117"/>
    <mergeCell ref="B119:E119"/>
    <mergeCell ref="F119:G119"/>
    <mergeCell ref="C109:F109"/>
    <mergeCell ref="G109:J109"/>
    <mergeCell ref="K109:L109"/>
    <mergeCell ref="B123:E123"/>
    <mergeCell ref="F123:K123"/>
    <mergeCell ref="B124:E124"/>
    <mergeCell ref="F124:K124"/>
    <mergeCell ref="B126:F126"/>
    <mergeCell ref="G126:H126"/>
    <mergeCell ref="B120:E120"/>
    <mergeCell ref="F120:K120"/>
    <mergeCell ref="B121:E121"/>
    <mergeCell ref="F121:K121"/>
    <mergeCell ref="B122:E122"/>
    <mergeCell ref="F122:K122"/>
    <mergeCell ref="B130:L130"/>
    <mergeCell ref="B132:G132"/>
    <mergeCell ref="H132:I132"/>
    <mergeCell ref="B133:G133"/>
    <mergeCell ref="H133:N133"/>
    <mergeCell ref="O133:T133"/>
    <mergeCell ref="B127:E127"/>
    <mergeCell ref="F127:H127"/>
    <mergeCell ref="I127:L127"/>
    <mergeCell ref="M127:P127"/>
    <mergeCell ref="B128:E128"/>
    <mergeCell ref="F128:H128"/>
    <mergeCell ref="I128:L128"/>
    <mergeCell ref="M128:P128"/>
    <mergeCell ref="B137:G137"/>
    <mergeCell ref="H137:I137"/>
    <mergeCell ref="B138:G138"/>
    <mergeCell ref="H138:K138"/>
    <mergeCell ref="L138:O138"/>
    <mergeCell ref="P138:X138"/>
    <mergeCell ref="U133:X133"/>
    <mergeCell ref="B134:G134"/>
    <mergeCell ref="H134:N135"/>
    <mergeCell ref="O134:T135"/>
    <mergeCell ref="U134:X135"/>
    <mergeCell ref="B135:G135"/>
    <mergeCell ref="B142:E142"/>
    <mergeCell ref="M142:N142"/>
    <mergeCell ref="B143:G143"/>
    <mergeCell ref="H143:N143"/>
    <mergeCell ref="O143:T143"/>
    <mergeCell ref="U143:X143"/>
    <mergeCell ref="B139:G139"/>
    <mergeCell ref="H139:K139"/>
    <mergeCell ref="L139:O139"/>
    <mergeCell ref="P139:X139"/>
    <mergeCell ref="B140:G140"/>
    <mergeCell ref="H140:K140"/>
    <mergeCell ref="L140:O140"/>
    <mergeCell ref="P140:X140"/>
    <mergeCell ref="B146:G146"/>
    <mergeCell ref="H146:N146"/>
    <mergeCell ref="O146:T146"/>
    <mergeCell ref="U146:X146"/>
    <mergeCell ref="B147:G147"/>
    <mergeCell ref="H147:N147"/>
    <mergeCell ref="O147:T147"/>
    <mergeCell ref="U147:X147"/>
    <mergeCell ref="B144:G144"/>
    <mergeCell ref="H144:N144"/>
    <mergeCell ref="O144:T144"/>
    <mergeCell ref="U144:X144"/>
    <mergeCell ref="B145:G145"/>
    <mergeCell ref="H145:N145"/>
    <mergeCell ref="O145:T145"/>
    <mergeCell ref="U145:X145"/>
    <mergeCell ref="B150:G150"/>
    <mergeCell ref="H150:N150"/>
    <mergeCell ref="O150:T150"/>
    <mergeCell ref="U150:X150"/>
    <mergeCell ref="B148:G148"/>
    <mergeCell ref="H148:N148"/>
    <mergeCell ref="O148:T148"/>
    <mergeCell ref="U148:X148"/>
    <mergeCell ref="B149:G149"/>
    <mergeCell ref="H149:N149"/>
    <mergeCell ref="O149:T149"/>
    <mergeCell ref="U149:X149"/>
  </mergeCells>
  <phoneticPr fontId="3"/>
  <hyperlinks>
    <hyperlink ref="Y21:AC23" location="目次!A1" display="目次に戻る"/>
    <hyperlink ref="Y107:AC115" location="目次!A1" display="目次に戻る"/>
    <hyperlink ref="Y123:AC151" location="目次!A1" display="目次に戻る"/>
    <hyperlink ref="Y130:AC130" location="目次!A1" display="目次に戻る"/>
    <hyperlink ref="Z130:AD130" location="目次!A1" display="目次に戻る"/>
    <hyperlink ref="Y137:AC140" location="目次!A1" display="目次に戻る"/>
    <hyperlink ref="Z137:AD140" location="目次!A1" display="目次に戻る"/>
    <hyperlink ref="Y132:AC135" location="目次!A1" display="目次に戻る"/>
    <hyperlink ref="Z132:AD135" location="目次!A1" display="目次に戻る"/>
    <hyperlink ref="Y128:AC128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rowBreaks count="5" manualBreakCount="5">
    <brk id="24" max="23" man="1"/>
    <brk id="46" max="23" man="1"/>
    <brk id="74" max="23" man="1"/>
    <brk id="102" max="23" man="1"/>
    <brk id="129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27石嶺</vt:lpstr>
      <vt:lpstr>'27石嶺'!Print_Area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2026-03-26T05:49:01Z</dcterms:created>
  <dcterms:modified xsi:type="dcterms:W3CDTF">2026-03-30T08:25:36Z</dcterms:modified>
</cp:coreProperties>
</file>