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1170" windowWidth="19200" xWindow="0" yWindow="0"/>
  </bookViews>
  <sheets>
    <sheet r:id="rId1" name="15与儀" sheetId="1"/>
  </sheets>
  <externalReferences>
    <externalReference r:id="rId2"/>
    <externalReference r:id="rId3"/>
  </externalReferences>
  <definedNames>
    <definedName localSheetId="0" name="_xlnm.Print_Area">'15与儀'!$A$1:$X$158</definedName>
    <definedName hidden="1" localSheetId="0" name="Z_818BF9DD_E155_4641_96DB_F10DCC046B31_.wvu.PrintArea">'15与儀'!$A$1:$X$158</definedName>
    <definedName name="協働大使">#REF!</definedName>
    <definedName name="協働大使名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8" i="1" l="1"/>
  <c r="H142" i="1"/>
  <c r="H135" i="1"/>
  <c r="G128" i="1"/>
  <c r="F123" i="1"/>
  <c r="S98" i="1"/>
  <c r="V94" i="1"/>
  <c r="V89" i="1"/>
  <c r="G86" i="1"/>
  <c r="V85" i="1"/>
  <c r="J80" i="1"/>
  <c r="H76" i="1"/>
  <c r="P74" i="1"/>
  <c r="P73" i="1"/>
  <c r="P68" i="1"/>
  <c r="H62" i="1"/>
  <c r="Q60" i="1"/>
  <c r="Q59" i="1"/>
  <c r="Q58" i="1"/>
  <c r="Q57" i="1"/>
  <c r="Q56" i="1"/>
  <c r="Q55" i="1"/>
  <c r="Q54" i="1"/>
  <c r="F52" i="1"/>
  <c r="T39" i="1"/>
  <c r="V37" i="1" s="1"/>
  <c r="V38" i="1"/>
  <c r="V36" i="1"/>
  <c r="H34" i="1"/>
  <c r="H27" i="1"/>
  <c r="F4" i="1"/>
</calcChain>
</file>

<file path=xl/sharedStrings.xml><?xml version="1.0" encoding="utf-8"?>
<sst xmlns="http://schemas.openxmlformats.org/spreadsheetml/2006/main" count="331" uniqueCount="241">
  <si>
    <t>№</t>
    <phoneticPr fontId="3"/>
  </si>
  <si>
    <t>与儀小学校区</t>
    <rPh sb="0" eb="2">
      <t>ヨギ</t>
    </rPh>
    <rPh sb="2" eb="3">
      <t>ショウ</t>
    </rPh>
    <rPh sb="3" eb="5">
      <t>ガッコウ</t>
    </rPh>
    <phoneticPr fontId="3"/>
  </si>
  <si>
    <r>
      <t xml:space="preserve">校区域
</t>
    </r>
    <r>
      <rPr>
        <sz val="8"/>
        <color theme="1"/>
        <rFont val="游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</si>
  <si>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現在</t>
    <rPh sb="0" eb="2">
      <t>ゲンザイ</t>
    </rPh>
    <phoneticPr fontId="12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</si>
  <si>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</si>
  <si>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</si>
  <si>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</si>
  <si>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字与儀</t>
    <rPh sb="0" eb="1">
      <t>アザ</t>
    </rPh>
    <rPh sb="1" eb="3">
      <t>ヨギ</t>
    </rPh>
    <phoneticPr fontId="3"/>
  </si>
  <si>
    <t>9～24、41～65、79～88、
90～96、114～121</t>
    <phoneticPr fontId="3"/>
  </si>
  <si>
    <t>樋川</t>
    <rPh sb="0" eb="2">
      <t>ヒガワ</t>
    </rPh>
    <phoneticPr fontId="3"/>
  </si>
  <si>
    <t>1丁目18、20、23～24、
27～36番</t>
    <rPh sb="1" eb="3">
      <t>チョウメ</t>
    </rPh>
    <rPh sb="21" eb="22">
      <t>バン</t>
    </rPh>
    <phoneticPr fontId="3"/>
  </si>
  <si>
    <t>古波蔵</t>
    <rPh sb="0" eb="3">
      <t>コハグラ</t>
    </rPh>
    <phoneticPr fontId="3"/>
  </si>
  <si>
    <t>1丁目1～6番</t>
    <rPh sb="1" eb="3">
      <t>チョウメ</t>
    </rPh>
    <rPh sb="6" eb="7">
      <t>バン</t>
    </rPh>
    <phoneticPr fontId="3"/>
  </si>
  <si>
    <t>123～128、176～187、
200～241、244～245</t>
    <phoneticPr fontId="3"/>
  </si>
  <si>
    <t>与儀</t>
    <rPh sb="0" eb="2">
      <t>ヨギ</t>
    </rPh>
    <phoneticPr fontId="3"/>
  </si>
  <si>
    <t>1丁目（全部）</t>
    <rPh sb="1" eb="3">
      <t>チョウメ</t>
    </rPh>
    <rPh sb="4" eb="6">
      <t>ゼンブ</t>
    </rPh>
    <phoneticPr fontId="3"/>
  </si>
  <si>
    <t>2丁目1～15番</t>
    <rPh sb="1" eb="3">
      <t>チョウメ</t>
    </rPh>
    <rPh sb="7" eb="8">
      <t>バン</t>
    </rPh>
    <phoneticPr fontId="3"/>
  </si>
  <si>
    <t>315～320、364～371、
417～425番地</t>
    <rPh sb="24" eb="26">
      <t>バンチ</t>
    </rPh>
    <phoneticPr fontId="3"/>
  </si>
  <si>
    <t>2丁目1～12番</t>
    <rPh sb="1" eb="3">
      <t>チョウメ</t>
    </rPh>
    <rPh sb="7" eb="8">
      <t>バン</t>
    </rPh>
    <phoneticPr fontId="3"/>
  </si>
  <si>
    <t>字国場</t>
    <rPh sb="0" eb="1">
      <t>アザ</t>
    </rPh>
    <rPh sb="1" eb="3">
      <t>コクバ</t>
    </rPh>
    <phoneticPr fontId="3"/>
  </si>
  <si>
    <t>778、1161番</t>
    <rPh sb="8" eb="9">
      <t>バン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</si>
  <si>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</si>
  <si>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</si>
  <si>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</si>
  <si>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R2</t>
  </si>
  <si>
    <t>R3</t>
  </si>
  <si>
    <t>R4</t>
  </si>
  <si>
    <t>R5</t>
  </si>
  <si>
    <t>R6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</si>
  <si>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</si>
  <si>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</si>
  <si>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</si>
  <si>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</si>
  <si>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游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</si>
  <si>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</si>
  <si>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</si>
  <si>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游ゴシック"/>
        <family val="3"/>
        <charset val="128"/>
        <scheme val="minor"/>
      </rPr>
      <t>～</t>
    </r>
    <r>
      <rPr>
        <sz val="12"/>
        <color theme="1"/>
        <rFont val="游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</si>
  <si>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游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</si>
  <si>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</si>
  <si>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</si>
  <si>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与儀小学校</t>
    <rPh sb="0" eb="5">
      <t>ヨギショウガッコウ</t>
    </rPh>
    <phoneticPr fontId="3"/>
  </si>
  <si>
    <t>所在地</t>
  </si>
  <si>
    <t>与儀１－１－１</t>
    <rPh sb="0" eb="2">
      <t>ヨギ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</si>
  <si>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</si>
  <si>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</si>
  <si>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</si>
  <si>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</si>
  <si>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</si>
  <si>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</si>
  <si>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</si>
  <si>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</si>
  <si>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</si>
  <si>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t>H30</t>
  </si>
  <si>
    <t>H31
（R1）</t>
  </si>
  <si>
    <t>R5</t>
    <phoneticPr fontId="3"/>
  </si>
  <si>
    <r>
      <t xml:space="preserve">地域学校連携施設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</si>
  <si>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</si>
  <si>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</si>
  <si>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</si>
  <si>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</si>
  <si>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那覇市与儀1-1-1</t>
    <rPh sb="0" eb="2">
      <t>ナハ</t>
    </rPh>
    <rPh sb="2" eb="3">
      <t>シ</t>
    </rPh>
    <rPh sb="3" eb="5">
      <t>ヨギ</t>
    </rPh>
    <phoneticPr fontId="3"/>
  </si>
  <si>
    <t>-</t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</si>
  <si>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</si>
  <si>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</si>
  <si>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</si>
  <si>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3">
      <t>ジチカイ</t>
    </rPh>
    <rPh sb="3" eb="4">
      <t>メイ</t>
    </rPh>
    <phoneticPr fontId="41" alignment="noControl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</si>
  <si>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</si>
  <si>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</si>
  <si>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大蔵会自治会</t>
    <rPh sb="0" eb="2">
      <t>オオクラ</t>
    </rPh>
    <rPh sb="2" eb="3">
      <t>カイ</t>
    </rPh>
    <rPh sb="3" eb="6">
      <t>ジチカイ</t>
    </rPh>
    <phoneticPr fontId="3"/>
  </si>
  <si>
    <t>古波蔵2-7-1
（県営古波蔵第二市街地住宅）</t>
    <rPh sb="0" eb="3">
      <t>コハグラ</t>
    </rPh>
    <rPh sb="10" eb="12">
      <t>ケンエイ</t>
    </rPh>
    <rPh sb="12" eb="15">
      <t>コハグラ</t>
    </rPh>
    <rPh sb="15" eb="17">
      <t>ダイニ</t>
    </rPh>
    <rPh sb="17" eb="20">
      <t>シガイチ</t>
    </rPh>
    <rPh sb="20" eb="22">
      <t>ジュウタク</t>
    </rPh>
    <phoneticPr fontId="3"/>
  </si>
  <si>
    <t>与儀市場通り地域自治会</t>
    <rPh sb="0" eb="2">
      <t>ヨギ</t>
    </rPh>
    <rPh sb="2" eb="4">
      <t>イチバ</t>
    </rPh>
    <rPh sb="4" eb="5">
      <t>トオ</t>
    </rPh>
    <rPh sb="6" eb="8">
      <t>チイキ</t>
    </rPh>
    <rPh sb="8" eb="11">
      <t>ジチカイ</t>
    </rPh>
    <phoneticPr fontId="3"/>
  </si>
  <si>
    <t>樋川1丁目18一部、1丁目27～36</t>
    <rPh sb="0" eb="2">
      <t>ヒカワ</t>
    </rPh>
    <rPh sb="3" eb="5">
      <t>チョウメ</t>
    </rPh>
    <rPh sb="7" eb="9">
      <t>イチブ</t>
    </rPh>
    <rPh sb="11" eb="13">
      <t>チョウメ</t>
    </rPh>
    <phoneticPr fontId="3"/>
  </si>
  <si>
    <t>与儀後原自治会</t>
    <rPh sb="0" eb="2">
      <t>ヨギ</t>
    </rPh>
    <rPh sb="2" eb="3">
      <t>アト</t>
    </rPh>
    <rPh sb="3" eb="4">
      <t>ハラ</t>
    </rPh>
    <rPh sb="4" eb="7">
      <t>ジチカイ</t>
    </rPh>
    <phoneticPr fontId="3"/>
  </si>
  <si>
    <t>与儀1丁目の一部、19-371番地</t>
    <rPh sb="0" eb="2">
      <t>ヨギ</t>
    </rPh>
    <rPh sb="3" eb="5">
      <t>チョウメ</t>
    </rPh>
    <rPh sb="6" eb="8">
      <t>イチブ</t>
    </rPh>
    <rPh sb="15" eb="17">
      <t>バンチ</t>
    </rPh>
    <phoneticPr fontId="3"/>
  </si>
  <si>
    <t>自治会加入世帯数（合計）</t>
    <phoneticPr fontId="12"/>
  </si>
  <si>
    <t>自治会加入率（世帯）</t>
    <phoneticPr fontId="12"/>
  </si>
  <si>
    <r>
      <t xml:space="preserve">校区まちづくり協議会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2"/>
  </si>
  <si>
    <t>組織名</t>
    <rPh sb="0" eb="3">
      <t>ソシキメイ</t>
    </rPh>
    <phoneticPr fontId="3"/>
  </si>
  <si>
    <t>定例会日時</t>
    <rPh sb="0" eb="5">
      <t>テイレイカイニチジ</t>
    </rPh>
    <phoneticPr fontId="12"/>
  </si>
  <si>
    <t>定例会開催場所</t>
    <rPh sb="0" eb="3">
      <t>テイレイカイ</t>
    </rPh>
    <rPh sb="3" eb="7">
      <t>カイサイバショ</t>
    </rPh>
    <phoneticPr fontId="12"/>
  </si>
  <si>
    <t>連絡先</t>
    <rPh sb="0" eb="3">
      <t>レンラクサキ</t>
    </rPh>
    <phoneticPr fontId="12"/>
  </si>
  <si>
    <t>那覇市与儀小学校区まちづくり協議会</t>
    <rPh sb="0" eb="3">
      <t>ナハシ</t>
    </rPh>
    <rPh sb="3" eb="9">
      <t>ヨギショウガッコウク</t>
    </rPh>
    <rPh sb="14" eb="17">
      <t>キョウギカイ</t>
    </rPh>
    <phoneticPr fontId="3"/>
  </si>
  <si>
    <t>毎月第２水曜日18：30～</t>
    <rPh sb="0" eb="2">
      <t>マイツキ</t>
    </rPh>
    <rPh sb="2" eb="3">
      <t>ダイ</t>
    </rPh>
    <rPh sb="4" eb="7">
      <t>スイヨウビ</t>
    </rPh>
    <phoneticPr fontId="3"/>
  </si>
  <si>
    <t>与儀小地域連携室</t>
    <rPh sb="0" eb="3">
      <t>ヨギショウ</t>
    </rPh>
    <rPh sb="3" eb="5">
      <t>チイキ</t>
    </rPh>
    <rPh sb="5" eb="7">
      <t>レンケイ</t>
    </rPh>
    <rPh sb="7" eb="8">
      <t>シツ</t>
    </rPh>
    <phoneticPr fontId="3"/>
  </si>
  <si>
    <t>-</t>
    <phoneticPr fontId="3"/>
  </si>
  <si>
    <r>
      <t xml:space="preserve">中学校区青少年健全育成協議会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</si>
  <si>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t>寄宮中学校区青少年健全育成協議会</t>
    <rPh sb="0" eb="5">
      <t>ヨリミヤチュウガッコウ</t>
    </rPh>
    <rPh sb="5" eb="16">
      <t>クセイショウネンケンゼンイクセイキョウギカイ</t>
    </rPh>
    <phoneticPr fontId="3"/>
  </si>
  <si>
    <t>古蔵中学校区青少年健全育成協議会</t>
    <rPh sb="0" eb="2">
      <t>コクラ</t>
    </rPh>
    <rPh sb="2" eb="5">
      <t>チュウガッコウ</t>
    </rPh>
    <rPh sb="5" eb="16">
      <t>クセイショウネンケンゼンイクセイキョウギカイ</t>
    </rPh>
    <phoneticPr fontId="3"/>
  </si>
  <si>
    <t>神原中学校区青少年健全育成協議会</t>
    <rPh sb="0" eb="2">
      <t>カミハラ</t>
    </rPh>
    <rPh sb="2" eb="5">
      <t>チュウガッコウ</t>
    </rPh>
    <rPh sb="5" eb="16">
      <t>クセイショウネンケンゼンイクセイキョウギカイ</t>
    </rPh>
    <phoneticPr fontId="3"/>
  </si>
  <si>
    <r>
      <t xml:space="preserve">グリーン・ロード・サポーター
</t>
    </r>
    <r>
      <rPr>
        <sz val="8"/>
        <color theme="1"/>
        <rFont val="游ゴシック"/>
        <family val="3"/>
        <charset val="128"/>
        <scheme val="minor"/>
      </rPr>
      <t>（所管：道路管理課）</t>
    </r>
    <phoneticPr fontId="3"/>
  </si>
  <si>
    <r>
      <t xml:space="preserve">道路ボランティア
</t>
    </r>
    <r>
      <rPr>
        <sz val="8"/>
        <color theme="1"/>
        <rFont val="游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</si>
  <si>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t>認定路線</t>
    <rPh sb="0" eb="4">
      <t>ニンテイロセン</t>
    </rPh>
    <phoneticPr fontId="3"/>
  </si>
  <si>
    <t>活動場所</t>
    <rPh sb="0" eb="4">
      <t>カツドウバショ</t>
    </rPh>
    <phoneticPr fontId="3"/>
  </si>
  <si>
    <t>株式会社 大幸電設</t>
    <rPh sb="0" eb="4">
      <t>カブシキガイシャ</t>
    </rPh>
    <rPh sb="5" eb="7">
      <t>オオサチ</t>
    </rPh>
    <rPh sb="7" eb="9">
      <t>デンセツ</t>
    </rPh>
    <phoneticPr fontId="3"/>
  </si>
  <si>
    <t>与儀国場南線</t>
    <phoneticPr fontId="3"/>
  </si>
  <si>
    <t>合資会社 第一設備</t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</si>
  <si>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0" eb="3">
      <t>アイゴカイ</t>
    </rPh>
    <rPh sb="14" eb="18">
      <t>コウエンカンリ</t>
    </rPh>
    <phoneticPr fontId="20"/>
  </si>
  <si>
    <t>与儀小学校区まちづくり協議会</t>
    <phoneticPr fontId="3"/>
  </si>
  <si>
    <t>与儀国場北線</t>
    <phoneticPr fontId="3"/>
  </si>
  <si>
    <t>有限会社 スタプランニング</t>
    <phoneticPr fontId="3"/>
  </si>
  <si>
    <t>新与儀なごみ会　　</t>
    <phoneticPr fontId="3"/>
  </si>
  <si>
    <t>与儀なかよし公園</t>
    <phoneticPr fontId="3"/>
  </si>
  <si>
    <t>沖縄銀行</t>
    <phoneticPr fontId="3"/>
  </si>
  <si>
    <t>市内一円(各本店、支店、出張所)</t>
    <phoneticPr fontId="3"/>
  </si>
  <si>
    <t>もみじ会</t>
    <rPh sb="3" eb="4">
      <t>カイ</t>
    </rPh>
    <phoneticPr fontId="3"/>
  </si>
  <si>
    <t>南部地区歯科医師会</t>
    <phoneticPr fontId="3"/>
  </si>
  <si>
    <t>市内一円(加盟各事業所周辺)</t>
    <rPh sb="3" eb="4">
      <t>エン</t>
    </rPh>
    <phoneticPr fontId="3"/>
  </si>
  <si>
    <t>那覇市医師会</t>
    <phoneticPr fontId="3"/>
  </si>
  <si>
    <t>市内一円(加盟各事業所周辺)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</si>
  <si>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</si>
  <si>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沖縄県宅地建物取引業協会</t>
    <phoneticPr fontId="3"/>
  </si>
  <si>
    <t>那覇市観光ホテル旅館事業協同組合</t>
    <phoneticPr fontId="3"/>
  </si>
  <si>
    <t>株式会社マテックス</t>
    <rPh sb="0" eb="4">
      <t>カブシキカイシャ</t>
    </rPh>
    <phoneticPr fontId="3"/>
  </si>
  <si>
    <t>琉球銀行</t>
    <phoneticPr fontId="3"/>
  </si>
  <si>
    <t>市内一円(各本店、支店、出張所)</t>
    <rPh sb="3" eb="4">
      <t>エン</t>
    </rPh>
    <phoneticPr fontId="3"/>
  </si>
  <si>
    <t>沖縄海邦銀行</t>
    <phoneticPr fontId="3"/>
  </si>
  <si>
    <r>
      <rPr>
        <b/>
        <sz val="11"/>
        <color theme="1"/>
        <rFont val="游ゴシック"/>
        <family val="3"/>
        <charset val="128"/>
        <scheme val="minor"/>
      </rPr>
      <t>地域見守り隊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(所管：福祉政策課)</t>
    </r>
    <rPh sb="0" eb="4">
      <t>チイキミマモ</t>
    </rPh>
    <rPh sb="5" eb="6">
      <t>タイ</t>
    </rPh>
    <rPh sb="8" eb="10">
      <t>ショカン</t>
    </rPh>
    <rPh sb="11" eb="16">
      <t>フクシセイサクカ</t>
    </rPh>
    <phoneticPr fontId="3"/>
  </si>
  <si>
    <t>現在</t>
    <rPh sb="0" eb="2">
      <t>ゲンザイ</t>
    </rPh>
    <phoneticPr fontId="3"/>
  </si>
  <si>
    <t>イオン琉球株式会社</t>
    <phoneticPr fontId="3"/>
  </si>
  <si>
    <t>市内―円(加盟各事業所周辺)</t>
    <phoneticPr fontId="3"/>
  </si>
  <si>
    <t>組織名</t>
    <rPh sb="0" eb="3">
      <t>ソシキメイ</t>
    </rPh>
    <phoneticPr fontId="12"/>
  </si>
  <si>
    <t>リウボウストア</t>
    <phoneticPr fontId="3"/>
  </si>
  <si>
    <t>与儀市場通り地域見守り隊</t>
    <rPh sb="0" eb="5">
      <t>ヨギイチバトオ</t>
    </rPh>
    <rPh sb="6" eb="10">
      <t>チイキミマモ</t>
    </rPh>
    <rPh sb="11" eb="12">
      <t>タイ</t>
    </rPh>
    <phoneticPr fontId="3"/>
  </si>
  <si>
    <t>金秀商事株式会社</t>
    <phoneticPr fontId="3"/>
  </si>
  <si>
    <t>生活協同組合コープ沖縄</t>
    <phoneticPr fontId="3"/>
  </si>
  <si>
    <t>(社)沖縄県建設業協会那覇支部</t>
    <phoneticPr fontId="3"/>
  </si>
  <si>
    <t>一般社団法人沖縄県中小建設業協会
那覇支部</t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</si>
  <si>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</si>
  <si>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</si>
  <si>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</si>
  <si>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</si>
  <si>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</si>
  <si>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</si>
  <si>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</si>
  <si>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</si>
  <si>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</si>
  <si>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</si>
  <si>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</si>
  <si>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</si>
  <si>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水泳プール面積（㎡）</t>
    <rPh sb="0" eb="2">
      <t>スイエイ</t>
    </rPh>
    <rPh sb="5" eb="7">
      <t>メンセキ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</si>
  <si>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</si>
  <si>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</si>
  <si>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</si>
  <si>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与儀こども園</t>
    <rPh sb="0" eb="2">
      <t>ヨギ</t>
    </rPh>
    <rPh sb="5" eb="6">
      <t>エン</t>
    </rPh>
    <phoneticPr fontId="3"/>
  </si>
  <si>
    <t>与儀1-1-1</t>
    <rPh sb="0" eb="2">
      <t>ヨギ</t>
    </rPh>
    <phoneticPr fontId="3"/>
  </si>
  <si>
    <t>○</t>
    <phoneticPr fontId="3"/>
  </si>
  <si>
    <t>電話：832-6759
FAX：同上</t>
    <phoneticPr fontId="3"/>
  </si>
  <si>
    <t>×</t>
    <phoneticPr fontId="3"/>
  </si>
  <si>
    <t>電話：917-3317
FAX：917-3357</t>
    <phoneticPr fontId="3"/>
  </si>
  <si>
    <t>看護大学（体育館）</t>
    <rPh sb="0" eb="4">
      <t>カンゴダイガク</t>
    </rPh>
    <rPh sb="5" eb="8">
      <t>タイイクカン</t>
    </rPh>
    <phoneticPr fontId="3"/>
  </si>
  <si>
    <t>与儀1-24-1</t>
    <rPh sb="0" eb="2">
      <t>ヨギ</t>
    </rPh>
    <phoneticPr fontId="3"/>
  </si>
  <si>
    <t>電話：833-8800
FAX：833-5133</t>
    <phoneticPr fontId="3"/>
  </si>
  <si>
    <r>
      <t xml:space="preserve">自主防災組織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</si>
  <si>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大蔵会自治会自主防災会</t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</si>
  <si>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</si>
  <si>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游ゴシック"/>
        <family val="3"/>
        <scheme val="minor"/>
      </rPr>
      <t>放課後児童クラブ</t>
    </r>
    <r>
      <rPr>
        <b/>
        <sz val="14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</si>
  <si>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</si>
  <si>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与儀児童クラブ</t>
    <rPh sb="0" eb="2">
      <t>ヨギ</t>
    </rPh>
    <rPh sb="2" eb="4">
      <t>ジドウ</t>
    </rPh>
    <phoneticPr fontId="3"/>
  </si>
  <si>
    <t>城児童クラブ</t>
    <rPh sb="0" eb="1">
      <t>シロ</t>
    </rPh>
    <rPh sb="1" eb="3">
      <t>ジドウ</t>
    </rPh>
    <phoneticPr fontId="3"/>
  </si>
  <si>
    <r>
      <t xml:space="preserve">放課後子ども教室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</si>
  <si>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</si>
  <si>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</si>
  <si>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</si>
  <si>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</si>
  <si>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エイサー</t>
    <phoneticPr fontId="3"/>
  </si>
  <si>
    <t>土</t>
  </si>
  <si>
    <t>18：00～19：30</t>
    <phoneticPr fontId="3"/>
  </si>
  <si>
    <t>与儀小体育館</t>
    <rPh sb="0" eb="3">
      <t>ヨギショウ</t>
    </rPh>
    <rPh sb="3" eb="6">
      <t>タイイクカン</t>
    </rPh>
    <phoneticPr fontId="3"/>
  </si>
  <si>
    <t>英語教室</t>
    <rPh sb="0" eb="2">
      <t>エイゴ</t>
    </rPh>
    <rPh sb="2" eb="4">
      <t>キョウシツ</t>
    </rPh>
    <phoneticPr fontId="3"/>
  </si>
  <si>
    <t>1月25日（土）
2月1日（土）</t>
    <rPh sb="1" eb="2">
      <t>ガツ</t>
    </rPh>
    <rPh sb="4" eb="5">
      <t>ニチ</t>
    </rPh>
    <rPh sb="6" eb="7">
      <t>ド</t>
    </rPh>
    <rPh sb="10" eb="11">
      <t>ガツ</t>
    </rPh>
    <rPh sb="12" eb="13">
      <t>ニチ</t>
    </rPh>
    <rPh sb="14" eb="15">
      <t>ド</t>
    </rPh>
    <phoneticPr fontId="3"/>
  </si>
  <si>
    <t>10：30～11：30</t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</si>
  <si>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</si>
  <si>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</si>
  <si>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</si>
  <si>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</si>
  <si>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</si>
  <si>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</si>
  <si>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与儀、古波蔵、樋川1丁目</t>
    <phoneticPr fontId="3"/>
  </si>
  <si>
    <t>古波蔵4-7-5　1Ｆ</t>
    <phoneticPr fontId="3"/>
  </si>
  <si>
    <t>８５５－６２５４</t>
    <phoneticPr fontId="3"/>
  </si>
  <si>
    <t>古波蔵</t>
    <phoneticPr fontId="3"/>
  </si>
  <si>
    <t>国場</t>
    <phoneticPr fontId="3"/>
  </si>
  <si>
    <t>字上間372番地</t>
    <phoneticPr fontId="3"/>
  </si>
  <si>
    <t>８５１－９３０８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</si>
  <si>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</si>
  <si>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</si>
  <si>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</si>
  <si>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</si>
  <si>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</si>
  <si>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大蔵地域ふれあい会</t>
    <rPh sb="0" eb="2">
      <t>オオクラ</t>
    </rPh>
    <rPh sb="2" eb="4">
      <t>チイキ</t>
    </rPh>
    <rPh sb="8" eb="9">
      <t>カイ</t>
    </rPh>
    <phoneticPr fontId="12"/>
  </si>
  <si>
    <t>第1・2・3水曜日　</t>
    <rPh sb="0" eb="1">
      <t>ダイ</t>
    </rPh>
    <rPh sb="6" eb="9">
      <t>スイヨウビ</t>
    </rPh>
    <phoneticPr fontId="12"/>
  </si>
  <si>
    <t>10:00～12:00</t>
    <phoneticPr fontId="12"/>
  </si>
  <si>
    <t>県営第二市街地住宅自治会集会所
（古波蔵2-7-1）</t>
    <rPh sb="0" eb="2">
      <t>ケンエイ</t>
    </rPh>
    <rPh sb="2" eb="3">
      <t>ダイ</t>
    </rPh>
    <rPh sb="3" eb="4">
      <t>2</t>
    </rPh>
    <rPh sb="4" eb="7">
      <t>シガイチ</t>
    </rPh>
    <rPh sb="7" eb="9">
      <t>ジュウタク</t>
    </rPh>
    <rPh sb="9" eb="12">
      <t>ジチカイ</t>
    </rPh>
    <rPh sb="12" eb="14">
      <t>シュウカイ</t>
    </rPh>
    <rPh sb="14" eb="15">
      <t>ショ</t>
    </rPh>
    <rPh sb="17" eb="20">
      <t>コハグラ</t>
    </rPh>
    <phoneticPr fontId="12"/>
  </si>
  <si>
    <t>与儀カトレア会</t>
    <rPh sb="0" eb="2">
      <t>ヨギ</t>
    </rPh>
    <rPh sb="6" eb="7">
      <t>カイ</t>
    </rPh>
    <phoneticPr fontId="12"/>
  </si>
  <si>
    <t>第1･3水曜日　</t>
    <rPh sb="0" eb="1">
      <t>ダイ</t>
    </rPh>
    <rPh sb="4" eb="7">
      <t>スイヨウビ</t>
    </rPh>
    <phoneticPr fontId="12"/>
  </si>
  <si>
    <t>14:00～16:00</t>
    <phoneticPr fontId="12"/>
  </si>
  <si>
    <t>与儀八三会館（与儀1-15-10）</t>
    <rPh sb="0" eb="2">
      <t>ヨギ</t>
    </rPh>
    <rPh sb="2" eb="4">
      <t>83</t>
    </rPh>
    <rPh sb="4" eb="6">
      <t>カイカン</t>
    </rPh>
    <rPh sb="7" eb="9">
      <t>ヨギ</t>
    </rPh>
    <phoneticPr fontId="12"/>
  </si>
  <si>
    <t>ちむすがりどぅくる船増原</t>
    <rPh sb="9" eb="10">
      <t>フネ</t>
    </rPh>
    <rPh sb="10" eb="12">
      <t>マスハラ</t>
    </rPh>
    <phoneticPr fontId="12"/>
  </si>
  <si>
    <t>第1・3火曜日</t>
    <rPh sb="0" eb="1">
      <t>ダイ</t>
    </rPh>
    <rPh sb="4" eb="7">
      <t>カヨウビ</t>
    </rPh>
    <phoneticPr fontId="3"/>
  </si>
  <si>
    <t>10:00～12:00</t>
  </si>
  <si>
    <t>一般社団法人ハーネス（樋川１-30-12）</t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</si>
  <si>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</si>
  <si>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</si>
  <si>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</si>
  <si>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開邦クリニック</t>
  </si>
  <si>
    <t>内科, 小児科, 皮膚科</t>
  </si>
  <si>
    <t>古波蔵2-4-14</t>
  </si>
  <si>
    <t>098-832-3259</t>
  </si>
  <si>
    <t>くし眼科</t>
  </si>
  <si>
    <t>眼科</t>
  </si>
  <si>
    <t>国場1161-4</t>
  </si>
  <si>
    <t>098-996-1194</t>
  </si>
  <si>
    <t>沖縄赤十字病院</t>
  </si>
  <si>
    <t>内科、呼吸器内科、循環器内科、消化器内科（胃腸内科）、腎臓内科、神経内科、皮膚科、小児科、外科、呼吸器外科、乳腺外科、消化器外科（胃腸外科）、泌尿器科、脳神経外科、整形外科、眼科、耳鼻咽喉科、小児外科、産婦人科、リハビリテーション科、放射線科、麻酔科、病理診断科、救急科、その他</t>
    <phoneticPr fontId="3"/>
  </si>
  <si>
    <t>与儀1-3-1</t>
  </si>
  <si>
    <t>098-853-3134</t>
  </si>
  <si>
    <t>沖縄セントラル病院</t>
  </si>
  <si>
    <t>循環器内科、消化器内科（胃腸内科）、皮膚科、外科、脳神経外科、整形外科、リハビリテーション科、内科、その他</t>
    <phoneticPr fontId="3"/>
  </si>
  <si>
    <t>与儀1-26-6</t>
  </si>
  <si>
    <t>098-854-5511</t>
  </si>
  <si>
    <t>ましどり整形外科</t>
  </si>
  <si>
    <t>整形外科, 泌尿器科, 内科</t>
  </si>
  <si>
    <t>与儀2-4-23</t>
  </si>
  <si>
    <t>098-854-6215</t>
  </si>
  <si>
    <t>与儀中央クリニック</t>
  </si>
  <si>
    <t>皮膚科</t>
  </si>
  <si>
    <t>与儀366-2</t>
  </si>
  <si>
    <t>098-854-2030</t>
  </si>
  <si>
    <t>山城消化器内科医院</t>
  </si>
  <si>
    <t>内科,糖尿病内科（代謝内科）</t>
    <phoneticPr fontId="3"/>
  </si>
  <si>
    <t>樋川1-18-22</t>
  </si>
  <si>
    <t>098-832-3055</t>
  </si>
  <si>
    <t>山城整形外科眼科医院</t>
  </si>
  <si>
    <t>整形外科, 眼科</t>
  </si>
  <si>
    <t>098-836-1100</t>
  </si>
  <si>
    <t>よぎ眼科</t>
    <phoneticPr fontId="3"/>
  </si>
  <si>
    <t>眼科</t>
    <phoneticPr fontId="3"/>
  </si>
  <si>
    <t>与儀1-1-28　与儀メディカルモール　201</t>
    <phoneticPr fontId="3"/>
  </si>
  <si>
    <t>098-851-5251</t>
    <phoneticPr fontId="3"/>
  </si>
  <si>
    <r>
      <t>与儀1-1-3　与儀小学校</t>
    </r>
    <r>
      <rPr>
        <sz val="11"/>
        <rFont val="ＭＳ Ｐゴシック"/>
        <family val="3"/>
        <charset val="128"/>
      </rPr>
      <t>敷地内</t>
    </r>
    <phoneticPr fontId="3"/>
  </si>
  <si>
    <r>
      <t>与儀319　常アパート201</t>
    </r>
    <r>
      <rPr>
        <sz val="11"/>
        <rFont val="ＭＳ Ｐゴシック"/>
        <family val="3"/>
        <charset val="128"/>
      </rPr>
      <t>号室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</si>
</sst>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name val="ＭＳ Ｐゴシック"/>
      <family val="3"/>
    </font>
    <font>
      <sz val="12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2"/>
      <color rgb="FFFF0000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1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20"/>
      <color theme="1"/>
      <name val="ＭＳ Ｐゴシック"/>
      <family val="3"/>
      <charset val="128"/>
    </font>
    <font>
      <b/>
      <sz val="14"/>
      <color theme="1"/>
      <name val="游ゴシック"/>
      <family val="3"/>
      <scheme val="minor"/>
    </font>
    <font>
      <b/>
      <sz val="13"/>
      <color theme="1"/>
      <name val="游ゴシック"/>
      <family val="3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48"/>
      <color theme="1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48"/>
      <color theme="1"/>
      <name val="游ゴシック"/>
      <family val="3"/>
      <charset val="128"/>
      <scheme val="minor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397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shrinkToFit="1"/>
    </xf>
    <xf numFmtId="0" fontId="1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6" fillId="4" borderId="0" xfId="0" applyFont="1" applyFill="1" applyBorder="1">
      <alignment vertical="center"/>
    </xf>
    <xf numFmtId="0" fontId="19" fillId="4" borderId="0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0" xfId="3" applyFont="1" applyAlignment="1" applyProtection="1">
      <alignment vertical="center"/>
    </xf>
    <xf numFmtId="0" fontId="0" fillId="0" borderId="0" xfId="0" applyBorder="1" applyAlignment="1">
      <alignment horizontal="center" vertical="center" wrapText="1"/>
    </xf>
    <xf numFmtId="3" fontId="23" fillId="0" borderId="0" xfId="0" applyNumberFormat="1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8" fillId="0" borderId="0" xfId="0" applyFont="1" applyFill="1" applyBorder="1" applyAlignment="1">
      <alignment vertical="center" wrapText="1"/>
    </xf>
    <xf numFmtId="177" fontId="29" fillId="0" borderId="0" xfId="0" applyNumberFormat="1" applyFont="1" applyBorder="1" applyAlignment="1">
      <alignment horizontal="center" vertical="center"/>
    </xf>
    <xf numFmtId="3" fontId="34" fillId="0" borderId="0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6" fillId="0" borderId="0" xfId="0" applyFont="1" applyFill="1" applyBorder="1">
      <alignment vertical="center"/>
    </xf>
    <xf numFmtId="0" fontId="1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horizontal="left" vertical="center" wrapText="1"/>
    </xf>
    <xf numFmtId="176" fontId="11" fillId="0" borderId="7" xfId="0" applyNumberFormat="1" applyFont="1" applyFill="1" applyBorder="1" applyAlignment="1">
      <alignment vertical="center"/>
    </xf>
    <xf numFmtId="0" fontId="0" fillId="0" borderId="15" xfId="0" applyBorder="1">
      <alignment vertical="center"/>
    </xf>
    <xf numFmtId="0" fontId="8" fillId="0" borderId="0" xfId="0" applyFont="1" applyFill="1" applyBorder="1" applyAlignment="1">
      <alignment vertical="center" shrinkToFit="1"/>
    </xf>
    <xf numFmtId="0" fontId="0" fillId="0" borderId="19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40" xfId="0" applyBorder="1" applyAlignment="1">
      <alignment horizontal="center" vertical="center" wrapText="1"/>
    </xf>
    <xf numFmtId="0" fontId="37" fillId="0" borderId="40" xfId="0" applyFont="1" applyBorder="1" applyAlignment="1">
      <alignment horizontal="center" vertical="center" wrapText="1"/>
    </xf>
    <xf numFmtId="0" fontId="37" fillId="0" borderId="41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/>
    </xf>
    <xf numFmtId="0" fontId="6" fillId="0" borderId="0" xfId="3" applyFont="1" applyAlignment="1" applyProtection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0" fontId="38" fillId="0" borderId="0" xfId="0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right" vertical="center"/>
    </xf>
    <xf numFmtId="177" fontId="15" fillId="0" borderId="0" xfId="2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177" fontId="15" fillId="0" borderId="0" xfId="2" applyNumberFormat="1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47" fillId="0" borderId="0" xfId="3" applyFont="1" applyAlignment="1" applyProtection="1">
      <alignment vertical="center"/>
    </xf>
    <xf numFmtId="0" fontId="0" fillId="0" borderId="0" xfId="0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vertical="center"/>
    </xf>
    <xf numFmtId="0" fontId="16" fillId="0" borderId="0" xfId="0" applyFont="1" applyBorder="1">
      <alignment vertical="center"/>
    </xf>
    <xf numFmtId="0" fontId="17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0" fillId="0" borderId="7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Font="1" applyBorder="1">
      <alignment vertical="center"/>
    </xf>
    <xf numFmtId="0" fontId="13" fillId="0" borderId="11" xfId="0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 shrinkToFit="1"/>
    </xf>
    <xf numFmtId="0" fontId="39" fillId="0" borderId="0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center" vertical="center"/>
    </xf>
    <xf numFmtId="0" fontId="42" fillId="0" borderId="0" xfId="0" applyFont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3" applyFont="1" applyFill="1" applyAlignment="1" applyProtection="1">
      <alignment vertical="center"/>
    </xf>
    <xf numFmtId="0" fontId="50" fillId="0" borderId="0" xfId="0" applyFont="1" applyFill="1" applyBorder="1" applyAlignment="1">
      <alignment horizontal="left" vertical="center" wrapText="1"/>
    </xf>
    <xf numFmtId="0" fontId="55" fillId="0" borderId="0" xfId="0" applyFont="1" applyFill="1" applyAlignment="1">
      <alignment vertical="center"/>
    </xf>
    <xf numFmtId="0" fontId="60" fillId="0" borderId="0" xfId="0" applyFont="1" applyFill="1" applyAlignment="1">
      <alignment vertical="center"/>
    </xf>
    <xf numFmtId="0" fontId="13" fillId="0" borderId="0" xfId="0" applyFont="1" applyFill="1">
      <alignment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0" fillId="0" borderId="0" xfId="0" applyFill="1" applyAlignment="1">
      <alignment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left" vertical="center" shrinkToFit="1"/>
    </xf>
    <xf numFmtId="0" fontId="6" fillId="0" borderId="0" xfId="3" applyFont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3" borderId="7" xfId="0" applyFont="1" applyFill="1" applyBorder="1" applyAlignment="1">
      <alignment horizontal="left" vertical="center" wrapText="1"/>
    </xf>
    <xf numFmtId="176" fontId="11" fillId="0" borderId="7" xfId="0" applyNumberFormat="1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left" vertical="center" wrapText="1"/>
    </xf>
    <xf numFmtId="0" fontId="17" fillId="4" borderId="0" xfId="0" applyFont="1" applyFill="1" applyBorder="1" applyAlignment="1">
      <alignment horizontal="left" vertical="center" wrapText="1"/>
    </xf>
    <xf numFmtId="0" fontId="18" fillId="4" borderId="0" xfId="0" applyFont="1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 wrapText="1"/>
    </xf>
    <xf numFmtId="0" fontId="8" fillId="3" borderId="18" xfId="0" applyFont="1" applyFill="1" applyBorder="1" applyAlignment="1">
      <alignment horizontal="left" vertical="center" wrapText="1" shrinkToFit="1"/>
    </xf>
    <xf numFmtId="0" fontId="8" fillId="3" borderId="18" xfId="0" applyFont="1" applyFill="1" applyBorder="1" applyAlignment="1">
      <alignment horizontal="left" vertical="center" shrinkToFit="1"/>
    </xf>
    <xf numFmtId="0" fontId="15" fillId="0" borderId="12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19" fillId="0" borderId="25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38" fontId="21" fillId="0" borderId="8" xfId="1" applyFont="1" applyBorder="1" applyAlignment="1">
      <alignment horizontal="center" vertical="center" wrapText="1"/>
    </xf>
    <xf numFmtId="38" fontId="21" fillId="0" borderId="9" xfId="1" applyFont="1" applyBorder="1" applyAlignment="1">
      <alignment horizontal="center" vertical="center" wrapText="1"/>
    </xf>
    <xf numFmtId="38" fontId="21" fillId="0" borderId="10" xfId="1" applyFont="1" applyBorder="1" applyAlignment="1">
      <alignment horizontal="center" vertical="center" wrapText="1"/>
    </xf>
    <xf numFmtId="38" fontId="21" fillId="0" borderId="26" xfId="1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38" fontId="23" fillId="0" borderId="33" xfId="1" applyFont="1" applyBorder="1" applyAlignment="1">
      <alignment horizontal="center" vertical="center" wrapText="1"/>
    </xf>
    <xf numFmtId="38" fontId="24" fillId="0" borderId="33" xfId="1" applyFont="1" applyBorder="1" applyAlignment="1">
      <alignment horizontal="center" vertical="center" wrapText="1"/>
    </xf>
    <xf numFmtId="38" fontId="23" fillId="0" borderId="34" xfId="1" applyFont="1" applyBorder="1" applyAlignment="1">
      <alignment horizontal="center" vertical="center" wrapText="1"/>
    </xf>
    <xf numFmtId="38" fontId="24" fillId="0" borderId="2" xfId="1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3" fontId="22" fillId="0" borderId="29" xfId="0" applyNumberFormat="1" applyFont="1" applyBorder="1" applyAlignment="1">
      <alignment horizontal="center" vertical="center" wrapText="1"/>
    </xf>
    <xf numFmtId="3" fontId="22" fillId="0" borderId="30" xfId="0" applyNumberFormat="1" applyFont="1" applyBorder="1" applyAlignment="1">
      <alignment horizontal="center" vertical="center" wrapText="1"/>
    </xf>
    <xf numFmtId="3" fontId="23" fillId="0" borderId="28" xfId="0" applyNumberFormat="1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3" fontId="23" fillId="0" borderId="13" xfId="0" applyNumberFormat="1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38" fontId="19" fillId="0" borderId="8" xfId="1" applyFont="1" applyBorder="1" applyAlignment="1">
      <alignment horizontal="center" vertical="center" wrapText="1"/>
    </xf>
    <xf numFmtId="38" fontId="19" fillId="0" borderId="9" xfId="1" applyFont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left" vertical="center" wrapText="1"/>
    </xf>
    <xf numFmtId="0" fontId="27" fillId="3" borderId="18" xfId="0" applyFont="1" applyFill="1" applyBorder="1" applyAlignment="1">
      <alignment horizontal="left" vertical="center" wrapText="1"/>
    </xf>
    <xf numFmtId="176" fontId="28" fillId="0" borderId="7" xfId="0" applyNumberFormat="1" applyFont="1" applyFill="1" applyBorder="1" applyAlignment="1">
      <alignment horizontal="center" vertical="center"/>
    </xf>
    <xf numFmtId="0" fontId="30" fillId="0" borderId="35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177" fontId="27" fillId="0" borderId="21" xfId="0" applyNumberFormat="1" applyFont="1" applyBorder="1" applyAlignment="1">
      <alignment horizontal="center" vertical="center"/>
    </xf>
    <xf numFmtId="177" fontId="27" fillId="0" borderId="24" xfId="0" applyNumberFormat="1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177" fontId="27" fillId="0" borderId="22" xfId="0" applyNumberFormat="1" applyFont="1" applyBorder="1" applyAlignment="1">
      <alignment horizontal="center" vertical="center"/>
    </xf>
    <xf numFmtId="177" fontId="27" fillId="0" borderId="36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38" fontId="31" fillId="0" borderId="25" xfId="1" applyFont="1" applyBorder="1" applyAlignment="1">
      <alignment horizontal="center" vertical="center"/>
    </xf>
    <xf numFmtId="38" fontId="31" fillId="0" borderId="9" xfId="1" applyFont="1" applyBorder="1" applyAlignment="1">
      <alignment horizontal="center" vertical="center"/>
    </xf>
    <xf numFmtId="177" fontId="27" fillId="0" borderId="8" xfId="0" applyNumberFormat="1" applyFont="1" applyBorder="1" applyAlignment="1">
      <alignment horizontal="center" vertical="center"/>
    </xf>
    <xf numFmtId="177" fontId="27" fillId="0" borderId="26" xfId="0" applyNumberFormat="1" applyFont="1" applyBorder="1" applyAlignment="1">
      <alignment horizontal="center" vertical="center"/>
    </xf>
    <xf numFmtId="177" fontId="10" fillId="0" borderId="8" xfId="0" applyNumberFormat="1" applyFont="1" applyBorder="1" applyAlignment="1">
      <alignment horizontal="center" vertical="center"/>
    </xf>
    <xf numFmtId="177" fontId="10" fillId="0" borderId="26" xfId="0" applyNumberFormat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177" fontId="10" fillId="0" borderId="21" xfId="0" applyNumberFormat="1" applyFont="1" applyBorder="1" applyAlignment="1">
      <alignment horizontal="center" vertical="center"/>
    </xf>
    <xf numFmtId="177" fontId="10" fillId="0" borderId="24" xfId="0" applyNumberFormat="1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177" fontId="27" fillId="2" borderId="8" xfId="0" applyNumberFormat="1" applyFont="1" applyFill="1" applyBorder="1" applyAlignment="1">
      <alignment horizontal="center" vertical="center"/>
    </xf>
    <xf numFmtId="177" fontId="27" fillId="2" borderId="26" xfId="0" applyNumberFormat="1" applyFont="1" applyFill="1" applyBorder="1" applyAlignment="1">
      <alignment horizontal="center" vertical="center"/>
    </xf>
    <xf numFmtId="177" fontId="10" fillId="2" borderId="8" xfId="0" applyNumberFormat="1" applyFont="1" applyFill="1" applyBorder="1" applyAlignment="1">
      <alignment horizontal="center" vertical="center"/>
    </xf>
    <xf numFmtId="177" fontId="10" fillId="2" borderId="26" xfId="0" applyNumberFormat="1" applyFont="1" applyFill="1" applyBorder="1" applyAlignment="1">
      <alignment horizontal="center" vertical="center"/>
    </xf>
    <xf numFmtId="38" fontId="31" fillId="0" borderId="38" xfId="1" applyFont="1" applyBorder="1" applyAlignment="1">
      <alignment horizontal="center" vertical="center"/>
    </xf>
    <xf numFmtId="38" fontId="31" fillId="0" borderId="30" xfId="1" applyFont="1" applyBorder="1" applyAlignment="1">
      <alignment horizontal="center" vertical="center"/>
    </xf>
    <xf numFmtId="177" fontId="27" fillId="0" borderId="29" xfId="0" applyNumberFormat="1" applyFont="1" applyFill="1" applyBorder="1" applyAlignment="1">
      <alignment horizontal="center" vertical="center"/>
    </xf>
    <xf numFmtId="177" fontId="27" fillId="0" borderId="39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top"/>
    </xf>
    <xf numFmtId="0" fontId="31" fillId="0" borderId="6" xfId="0" applyFont="1" applyBorder="1" applyAlignment="1">
      <alignment horizontal="left" vertical="top"/>
    </xf>
    <xf numFmtId="0" fontId="4" fillId="0" borderId="3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38" fontId="4" fillId="0" borderId="38" xfId="1" applyFont="1" applyBorder="1" applyAlignment="1">
      <alignment horizontal="center" vertical="center"/>
    </xf>
    <xf numFmtId="38" fontId="4" fillId="0" borderId="30" xfId="1" applyFont="1" applyBorder="1" applyAlignment="1">
      <alignment horizontal="center" vertical="center"/>
    </xf>
    <xf numFmtId="177" fontId="33" fillId="0" borderId="29" xfId="0" applyNumberFormat="1" applyFont="1" applyFill="1" applyBorder="1" applyAlignment="1">
      <alignment horizontal="center" vertical="center"/>
    </xf>
    <xf numFmtId="177" fontId="33" fillId="0" borderId="39" xfId="0" applyNumberFormat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 shrinkToFi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58" fontId="19" fillId="0" borderId="8" xfId="0" applyNumberFormat="1" applyFont="1" applyBorder="1" applyAlignment="1">
      <alignment horizontal="center" vertical="center"/>
    </xf>
    <xf numFmtId="58" fontId="19" fillId="0" borderId="10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29" fillId="0" borderId="44" xfId="0" applyFont="1" applyBorder="1" applyAlignment="1">
      <alignment horizontal="center" vertical="center"/>
    </xf>
    <xf numFmtId="0" fontId="29" fillId="0" borderId="43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29" fillId="0" borderId="46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42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38" fillId="0" borderId="38" xfId="0" applyFont="1" applyBorder="1" applyAlignment="1">
      <alignment horizontal="center" vertical="center"/>
    </xf>
    <xf numFmtId="0" fontId="38" fillId="0" borderId="39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38" fillId="0" borderId="47" xfId="0" applyFont="1" applyBorder="1" applyAlignment="1">
      <alignment horizontal="center" vertical="center"/>
    </xf>
    <xf numFmtId="0" fontId="21" fillId="0" borderId="11" xfId="0" applyFont="1" applyFill="1" applyBorder="1" applyAlignment="1">
      <alignment horizontal="left" vertical="center" shrinkToFit="1"/>
    </xf>
    <xf numFmtId="0" fontId="21" fillId="0" borderId="11" xfId="0" applyFont="1" applyFill="1" applyBorder="1" applyAlignment="1">
      <alignment horizontal="center" vertical="center" shrinkToFit="1"/>
    </xf>
    <xf numFmtId="0" fontId="10" fillId="3" borderId="7" xfId="0" applyFont="1" applyFill="1" applyBorder="1" applyAlignment="1">
      <alignment horizontal="left" vertical="center"/>
    </xf>
    <xf numFmtId="0" fontId="32" fillId="0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 shrinkToFit="1"/>
    </xf>
    <xf numFmtId="0" fontId="10" fillId="3" borderId="7" xfId="0" applyFont="1" applyFill="1" applyBorder="1" applyAlignment="1">
      <alignment horizontal="left" vertical="center" shrinkToFit="1"/>
    </xf>
    <xf numFmtId="0" fontId="39" fillId="2" borderId="11" xfId="0" applyFont="1" applyFill="1" applyBorder="1" applyAlignment="1">
      <alignment horizontal="center" vertical="center" shrinkToFit="1"/>
    </xf>
    <xf numFmtId="0" fontId="31" fillId="5" borderId="8" xfId="0" applyFont="1" applyFill="1" applyBorder="1" applyAlignment="1">
      <alignment horizontal="left" vertical="center" wrapText="1"/>
    </xf>
    <xf numFmtId="0" fontId="31" fillId="5" borderId="10" xfId="0" applyFont="1" applyFill="1" applyBorder="1" applyAlignment="1">
      <alignment horizontal="left" vertical="center" wrapText="1"/>
    </xf>
    <xf numFmtId="0" fontId="31" fillId="5" borderId="9" xfId="0" applyFont="1" applyFill="1" applyBorder="1" applyAlignment="1">
      <alignment horizontal="left" vertical="center" wrapText="1"/>
    </xf>
    <xf numFmtId="0" fontId="37" fillId="0" borderId="11" xfId="0" applyFont="1" applyBorder="1" applyAlignment="1">
      <alignment horizontal="left" vertical="center"/>
    </xf>
    <xf numFmtId="0" fontId="32" fillId="0" borderId="11" xfId="0" applyFont="1" applyBorder="1" applyAlignment="1">
      <alignment horizontal="left" vertical="center"/>
    </xf>
    <xf numFmtId="0" fontId="45" fillId="0" borderId="8" xfId="0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0" fontId="31" fillId="0" borderId="11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45" fillId="0" borderId="8" xfId="2" applyNumberFormat="1" applyFont="1" applyBorder="1" applyAlignment="1">
      <alignment horizontal="center" vertical="center"/>
    </xf>
    <xf numFmtId="0" fontId="45" fillId="0" borderId="9" xfId="2" applyNumberFormat="1" applyFont="1" applyBorder="1" applyAlignment="1">
      <alignment horizontal="center" vertical="center"/>
    </xf>
    <xf numFmtId="0" fontId="40" fillId="2" borderId="8" xfId="0" applyFont="1" applyFill="1" applyBorder="1" applyAlignment="1">
      <alignment horizontal="center" vertical="center" wrapText="1"/>
    </xf>
    <xf numFmtId="0" fontId="40" fillId="2" borderId="10" xfId="0" applyFont="1" applyFill="1" applyBorder="1" applyAlignment="1">
      <alignment horizontal="center" vertical="center" wrapText="1"/>
    </xf>
    <xf numFmtId="0" fontId="40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42" fillId="2" borderId="8" xfId="0" applyFont="1" applyFill="1" applyBorder="1" applyAlignment="1">
      <alignment horizontal="center" vertical="center" wrapText="1"/>
    </xf>
    <xf numFmtId="0" fontId="42" fillId="2" borderId="9" xfId="0" applyFont="1" applyFill="1" applyBorder="1" applyAlignment="1">
      <alignment horizontal="center" vertical="center" wrapText="1"/>
    </xf>
    <xf numFmtId="0" fontId="43" fillId="0" borderId="11" xfId="0" applyFont="1" applyBorder="1" applyAlignment="1">
      <alignment horizontal="left" vertical="center" wrapText="1"/>
    </xf>
    <xf numFmtId="0" fontId="44" fillId="0" borderId="11" xfId="0" applyFont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/>
    </xf>
    <xf numFmtId="0" fontId="26" fillId="2" borderId="11" xfId="0" applyFont="1" applyFill="1" applyBorder="1" applyAlignment="1">
      <alignment horizontal="center" vertical="center"/>
    </xf>
    <xf numFmtId="177" fontId="26" fillId="2" borderId="11" xfId="2" applyNumberFormat="1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right" vertical="center" wrapText="1"/>
    </xf>
    <xf numFmtId="0" fontId="15" fillId="0" borderId="11" xfId="0" applyFont="1" applyBorder="1" applyAlignment="1">
      <alignment horizontal="right" vertical="center"/>
    </xf>
    <xf numFmtId="38" fontId="46" fillId="0" borderId="8" xfId="1" applyFont="1" applyBorder="1" applyAlignment="1">
      <alignment horizontal="center" vertical="center"/>
    </xf>
    <xf numFmtId="38" fontId="46" fillId="0" borderId="9" xfId="1" applyFont="1" applyBorder="1" applyAlignment="1">
      <alignment horizontal="center" vertical="center"/>
    </xf>
    <xf numFmtId="177" fontId="46" fillId="0" borderId="8" xfId="2" applyNumberFormat="1" applyFont="1" applyBorder="1" applyAlignment="1">
      <alignment horizontal="center" vertical="center"/>
    </xf>
    <xf numFmtId="177" fontId="46" fillId="0" borderId="9" xfId="2" applyNumberFormat="1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77" fontId="10" fillId="3" borderId="7" xfId="2" applyNumberFormat="1" applyFont="1" applyFill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25" fillId="0" borderId="11" xfId="0" applyFont="1" applyFill="1" applyBorder="1" applyAlignment="1">
      <alignment horizontal="center" vertical="center"/>
    </xf>
    <xf numFmtId="177" fontId="25" fillId="0" borderId="11" xfId="2" applyNumberFormat="1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177" fontId="26" fillId="2" borderId="8" xfId="2" applyNumberFormat="1" applyFont="1" applyFill="1" applyBorder="1" applyAlignment="1">
      <alignment horizontal="center" vertical="center"/>
    </xf>
    <xf numFmtId="177" fontId="26" fillId="2" borderId="10" xfId="2" applyNumberFormat="1" applyFont="1" applyFill="1" applyBorder="1" applyAlignment="1">
      <alignment horizontal="center" vertical="center"/>
    </xf>
    <xf numFmtId="177" fontId="26" fillId="2" borderId="9" xfId="2" applyNumberFormat="1" applyFont="1" applyFill="1" applyBorder="1" applyAlignment="1">
      <alignment horizontal="center" vertical="center"/>
    </xf>
    <xf numFmtId="177" fontId="15" fillId="0" borderId="11" xfId="2" applyNumberFormat="1" applyFont="1" applyBorder="1" applyAlignment="1">
      <alignment horizontal="center" vertical="center"/>
    </xf>
    <xf numFmtId="177" fontId="13" fillId="0" borderId="11" xfId="2" applyNumberFormat="1" applyFont="1" applyBorder="1" applyAlignment="1">
      <alignment horizontal="left" vertical="center"/>
    </xf>
    <xf numFmtId="177" fontId="10" fillId="3" borderId="7" xfId="2" applyNumberFormat="1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left" vertical="center" wrapText="1"/>
    </xf>
    <xf numFmtId="176" fontId="47" fillId="0" borderId="7" xfId="3" applyNumberFormat="1" applyFont="1" applyBorder="1" applyAlignment="1" applyProtection="1">
      <alignment horizontal="center" vertical="center"/>
    </xf>
    <xf numFmtId="0" fontId="48" fillId="2" borderId="8" xfId="0" applyFont="1" applyFill="1" applyBorder="1" applyAlignment="1">
      <alignment horizontal="center" vertical="center"/>
    </xf>
    <xf numFmtId="0" fontId="48" fillId="2" borderId="10" xfId="0" applyFont="1" applyFill="1" applyBorder="1" applyAlignment="1">
      <alignment horizontal="center" vertical="center"/>
    </xf>
    <xf numFmtId="0" fontId="48" fillId="2" borderId="9" xfId="0" applyFont="1" applyFill="1" applyBorder="1" applyAlignment="1">
      <alignment horizontal="center" vertical="center"/>
    </xf>
    <xf numFmtId="0" fontId="37" fillId="0" borderId="11" xfId="0" applyFont="1" applyBorder="1" applyAlignment="1">
      <alignment horizontal="left" vertical="center" wrapText="1"/>
    </xf>
    <xf numFmtId="0" fontId="5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left" vertical="center"/>
    </xf>
    <xf numFmtId="0" fontId="42" fillId="2" borderId="11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38" fontId="13" fillId="0" borderId="11" xfId="1" applyFont="1" applyFill="1" applyBorder="1" applyAlignment="1">
      <alignment horizontal="left" vertical="center" wrapText="1"/>
    </xf>
    <xf numFmtId="38" fontId="13" fillId="0" borderId="11" xfId="1" applyFont="1" applyFill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0" fillId="4" borderId="0" xfId="0" applyFill="1" applyAlignment="1">
      <alignment horizontal="left" vertical="center"/>
    </xf>
    <xf numFmtId="0" fontId="13" fillId="0" borderId="11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0" fontId="51" fillId="3" borderId="7" xfId="0" applyFont="1" applyFill="1" applyBorder="1" applyAlignment="1">
      <alignment horizontal="left" vertical="center" wrapText="1" shrinkToFit="1"/>
    </xf>
    <xf numFmtId="0" fontId="8" fillId="3" borderId="0" xfId="0" applyFont="1" applyFill="1" applyBorder="1" applyAlignment="1">
      <alignment horizontal="left" vertical="center" wrapText="1"/>
    </xf>
    <xf numFmtId="0" fontId="39" fillId="2" borderId="11" xfId="0" applyFont="1" applyFill="1" applyBorder="1" applyAlignment="1">
      <alignment horizontal="center" vertical="center" wrapText="1"/>
    </xf>
    <xf numFmtId="0" fontId="39" fillId="2" borderId="11" xfId="0" applyFont="1" applyFill="1" applyBorder="1" applyAlignment="1">
      <alignment horizontal="center" vertical="center"/>
    </xf>
    <xf numFmtId="0" fontId="45" fillId="0" borderId="11" xfId="0" applyFont="1" applyFill="1" applyBorder="1" applyAlignment="1">
      <alignment horizontal="left" vertical="center"/>
    </xf>
    <xf numFmtId="0" fontId="25" fillId="0" borderId="11" xfId="0" applyFont="1" applyFill="1" applyBorder="1" applyAlignment="1">
      <alignment horizontal="left" vertical="center"/>
    </xf>
    <xf numFmtId="0" fontId="54" fillId="0" borderId="11" xfId="0" applyFont="1" applyBorder="1" applyAlignment="1">
      <alignment horizontal="left" vertical="center" wrapText="1"/>
    </xf>
    <xf numFmtId="0" fontId="45" fillId="0" borderId="8" xfId="0" applyFont="1" applyFill="1" applyBorder="1" applyAlignment="1">
      <alignment horizontal="left" vertical="center"/>
    </xf>
    <xf numFmtId="0" fontId="25" fillId="0" borderId="10" xfId="0" applyFont="1" applyFill="1" applyBorder="1" applyAlignment="1">
      <alignment horizontal="left" vertical="center"/>
    </xf>
    <xf numFmtId="0" fontId="25" fillId="0" borderId="9" xfId="0" applyFont="1" applyFill="1" applyBorder="1" applyAlignment="1">
      <alignment horizontal="left" vertical="center"/>
    </xf>
    <xf numFmtId="0" fontId="25" fillId="0" borderId="8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57" fillId="0" borderId="12" xfId="0" applyFont="1" applyFill="1" applyBorder="1" applyAlignment="1">
      <alignment horizontal="center" vertical="center" wrapText="1"/>
    </xf>
    <xf numFmtId="0" fontId="57" fillId="0" borderId="48" xfId="0" applyFont="1" applyFill="1" applyBorder="1" applyAlignment="1">
      <alignment horizontal="center" vertical="center" wrapText="1"/>
    </xf>
    <xf numFmtId="0" fontId="57" fillId="0" borderId="13" xfId="0" applyFont="1" applyFill="1" applyBorder="1" applyAlignment="1">
      <alignment horizontal="center" vertical="center" wrapText="1"/>
    </xf>
    <xf numFmtId="0" fontId="58" fillId="0" borderId="12" xfId="0" applyFont="1" applyFill="1" applyBorder="1" applyAlignment="1">
      <alignment horizontal="left" vertical="center" wrapText="1"/>
    </xf>
    <xf numFmtId="0" fontId="58" fillId="0" borderId="48" xfId="0" applyFont="1" applyFill="1" applyBorder="1" applyAlignment="1">
      <alignment horizontal="left" vertical="center" wrapText="1"/>
    </xf>
    <xf numFmtId="0" fontId="58" fillId="0" borderId="13" xfId="0" applyFont="1" applyFill="1" applyBorder="1" applyAlignment="1">
      <alignment horizontal="left" vertical="center" wrapText="1"/>
    </xf>
    <xf numFmtId="0" fontId="58" fillId="0" borderId="16" xfId="0" applyFont="1" applyFill="1" applyBorder="1" applyAlignment="1">
      <alignment horizontal="left" vertical="center" wrapText="1"/>
    </xf>
    <xf numFmtId="0" fontId="58" fillId="0" borderId="7" xfId="0" applyFont="1" applyFill="1" applyBorder="1" applyAlignment="1">
      <alignment horizontal="left" vertical="center" wrapText="1"/>
    </xf>
    <xf numFmtId="0" fontId="58" fillId="0" borderId="17" xfId="0" applyFont="1" applyFill="1" applyBorder="1" applyAlignment="1">
      <alignment horizontal="left" vertical="center" wrapText="1"/>
    </xf>
    <xf numFmtId="0" fontId="21" fillId="0" borderId="12" xfId="0" applyFont="1" applyFill="1" applyBorder="1" applyAlignment="1">
      <alignment horizontal="left" vertical="center"/>
    </xf>
    <xf numFmtId="0" fontId="21" fillId="0" borderId="48" xfId="0" applyFont="1" applyFill="1" applyBorder="1" applyAlignment="1">
      <alignment horizontal="left" vertical="center"/>
    </xf>
    <xf numFmtId="0" fontId="21" fillId="0" borderId="13" xfId="0" applyFont="1" applyFill="1" applyBorder="1" applyAlignment="1">
      <alignment horizontal="left" vertical="center"/>
    </xf>
    <xf numFmtId="0" fontId="21" fillId="0" borderId="1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17" xfId="0" applyFont="1" applyFill="1" applyBorder="1" applyAlignment="1">
      <alignment horizontal="left" vertical="center"/>
    </xf>
    <xf numFmtId="0" fontId="25" fillId="0" borderId="12" xfId="0" applyFont="1" applyFill="1" applyBorder="1" applyAlignment="1">
      <alignment horizontal="left" vertical="center"/>
    </xf>
    <xf numFmtId="0" fontId="25" fillId="0" borderId="48" xfId="0" applyFont="1" applyFill="1" applyBorder="1" applyAlignment="1">
      <alignment horizontal="left" vertical="center"/>
    </xf>
    <xf numFmtId="0" fontId="25" fillId="0" borderId="13" xfId="0" applyFont="1" applyFill="1" applyBorder="1" applyAlignment="1">
      <alignment horizontal="left" vertical="center"/>
    </xf>
    <xf numFmtId="0" fontId="25" fillId="0" borderId="16" xfId="0" applyFont="1" applyFill="1" applyBorder="1" applyAlignment="1">
      <alignment horizontal="left" vertical="center"/>
    </xf>
    <xf numFmtId="0" fontId="25" fillId="0" borderId="7" xfId="0" applyFont="1" applyFill="1" applyBorder="1" applyAlignment="1">
      <alignment horizontal="left" vertical="center"/>
    </xf>
    <xf numFmtId="0" fontId="25" fillId="0" borderId="17" xfId="0" applyFont="1" applyFill="1" applyBorder="1" applyAlignment="1">
      <alignment horizontal="left" vertical="center"/>
    </xf>
    <xf numFmtId="0" fontId="59" fillId="0" borderId="16" xfId="0" applyFont="1" applyFill="1" applyBorder="1" applyAlignment="1">
      <alignment horizontal="center" vertical="center" wrapText="1"/>
    </xf>
    <xf numFmtId="0" fontId="59" fillId="0" borderId="7" xfId="0" applyFont="1" applyFill="1" applyBorder="1" applyAlignment="1">
      <alignment horizontal="center" vertical="center" wrapText="1"/>
    </xf>
    <xf numFmtId="0" fontId="59" fillId="0" borderId="17" xfId="0" applyFont="1" applyFill="1" applyBorder="1" applyAlignment="1">
      <alignment horizontal="center" vertical="center" wrapText="1"/>
    </xf>
    <xf numFmtId="0" fontId="56" fillId="0" borderId="12" xfId="0" applyFont="1" applyFill="1" applyBorder="1" applyAlignment="1">
      <alignment horizontal="center" vertical="center" wrapText="1"/>
    </xf>
    <xf numFmtId="0" fontId="56" fillId="0" borderId="48" xfId="0" applyFont="1" applyFill="1" applyBorder="1" applyAlignment="1">
      <alignment horizontal="center" vertical="center" wrapText="1"/>
    </xf>
    <xf numFmtId="0" fontId="56" fillId="0" borderId="13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50" fillId="0" borderId="16" xfId="0" applyFont="1" applyFill="1" applyBorder="1" applyAlignment="1">
      <alignment horizontal="center" vertical="center" wrapText="1"/>
    </xf>
    <xf numFmtId="0" fontId="50" fillId="0" borderId="7" xfId="0" applyFont="1" applyFill="1" applyBorder="1" applyAlignment="1">
      <alignment horizontal="center" vertical="center" wrapText="1"/>
    </xf>
    <xf numFmtId="0" fontId="50" fillId="0" borderId="17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center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center" vertical="center"/>
    </xf>
    <xf numFmtId="0" fontId="61" fillId="3" borderId="7" xfId="0" applyFont="1" applyFill="1" applyBorder="1" applyAlignment="1">
      <alignment horizontal="left" vertical="center" wrapText="1"/>
    </xf>
    <xf numFmtId="0" fontId="61" fillId="3" borderId="7" xfId="0" applyFont="1" applyFill="1" applyBorder="1" applyAlignment="1">
      <alignment horizontal="left" vertical="center"/>
    </xf>
    <xf numFmtId="0" fontId="40" fillId="2" borderId="11" xfId="0" applyFont="1" applyFill="1" applyBorder="1" applyAlignment="1">
      <alignment horizontal="center" vertical="center"/>
    </xf>
    <xf numFmtId="0" fontId="40" fillId="2" borderId="8" xfId="0" applyFont="1" applyFill="1" applyBorder="1" applyAlignment="1">
      <alignment horizontal="center" vertical="center" shrinkToFit="1"/>
    </xf>
    <xf numFmtId="0" fontId="40" fillId="2" borderId="10" xfId="0" applyFont="1" applyFill="1" applyBorder="1" applyAlignment="1">
      <alignment horizontal="center" vertical="center" shrinkToFit="1"/>
    </xf>
    <xf numFmtId="0" fontId="40" fillId="2" borderId="11" xfId="0" applyFont="1" applyFill="1" applyBorder="1" applyAlignment="1">
      <alignment horizontal="center" vertical="center" shrinkToFit="1"/>
    </xf>
    <xf numFmtId="0" fontId="40" fillId="2" borderId="9" xfId="0" applyFont="1" applyFill="1" applyBorder="1" applyAlignment="1">
      <alignment horizontal="center" vertical="center" shrinkToFit="1"/>
    </xf>
    <xf numFmtId="0" fontId="44" fillId="0" borderId="11" xfId="0" applyFont="1" applyBorder="1" applyAlignment="1">
      <alignment horizontal="left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'15与儀'!$B$36:$C$36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('15与儀'!$D$36:$E$36,'15与儀'!$H$36:$I$36,'15与儀'!$L$36:$M$36,'15与儀'!$P$36:$Q$36,'15与儀'!$T$36:$U$36)</c:f>
              <c:numCache>
                <c:formatCode>#,##0_);[Red]\(#,##0\)</c:formatCode>
                <c:ptCount val="10"/>
                <c:pt idx="0">
                  <c:v>885</c:v>
                </c:pt>
                <c:pt idx="2">
                  <c:v>893</c:v>
                </c:pt>
                <c:pt idx="4">
                  <c:v>838</c:v>
                </c:pt>
                <c:pt idx="6">
                  <c:v>800</c:v>
                </c:pt>
                <c:pt idx="8">
                  <c:v>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D6-4E8E-9592-0D9F1CED2E1C}"/>
            </c:ext>
          </c:extLst>
        </c:ser>
        <c:ser>
          <c:idx val="1"/>
          <c:order val="1"/>
          <c:tx>
            <c:strRef>
              <c:f>'15与儀'!$B$37:$C$37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('15与儀'!$D$37:$E$37,'15与儀'!$H$37:$I$37,'15与儀'!$L$37:$M$37,'15与儀'!$P$37:$Q$37,'15与儀'!$T$37:$U$37)</c:f>
              <c:numCache>
                <c:formatCode>#,##0_);[Red]\(#,##0\)</c:formatCode>
                <c:ptCount val="10"/>
                <c:pt idx="0">
                  <c:v>4623</c:v>
                </c:pt>
                <c:pt idx="2">
                  <c:v>4568</c:v>
                </c:pt>
                <c:pt idx="4">
                  <c:v>4446</c:v>
                </c:pt>
                <c:pt idx="6">
                  <c:v>4357</c:v>
                </c:pt>
                <c:pt idx="8">
                  <c:v>4199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D6-4E8E-9592-0D9F1CED2E1C}"/>
            </c:ext>
          </c:extLst>
        </c:ser>
        <c:ser>
          <c:idx val="2"/>
          <c:order val="2"/>
          <c:tx>
            <c:strRef>
              <c:f>'15与儀'!$B$38:$C$38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('15与儀'!$D$38:$E$38,'15与儀'!$H$38:$I$38,'15与儀'!$L$38:$M$38,'15与儀'!$P$38:$Q$38,'15与儀'!$T$38:$U$38)</c:f>
              <c:numCache>
                <c:formatCode>#,##0_);[Red]\(#,##0\)</c:formatCode>
                <c:ptCount val="10"/>
                <c:pt idx="0">
                  <c:v>2135</c:v>
                </c:pt>
                <c:pt idx="2">
                  <c:v>2155</c:v>
                </c:pt>
                <c:pt idx="4">
                  <c:v>2179</c:v>
                </c:pt>
                <c:pt idx="6">
                  <c:v>2200</c:v>
                </c:pt>
                <c:pt idx="8">
                  <c:v>2191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D6-4E8E-9592-0D9F1CED2E1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'15与儀'!$B$29:$C$29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'15与儀'!$D$29:$M$29</c:f>
              <c:numCache>
                <c:formatCode>#,##0_);[Red]\(#,##0\)</c:formatCode>
                <c:ptCount val="10"/>
                <c:pt idx="0">
                  <c:v>3699</c:v>
                </c:pt>
                <c:pt idx="2">
                  <c:v>3681</c:v>
                </c:pt>
                <c:pt idx="4">
                  <c:v>3571</c:v>
                </c:pt>
                <c:pt idx="6">
                  <c:v>3514</c:v>
                </c:pt>
                <c:pt idx="8">
                  <c:v>3412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2-49B6-9884-19239ECD7162}"/>
            </c:ext>
          </c:extLst>
        </c:ser>
        <c:ser>
          <c:idx val="3"/>
          <c:order val="1"/>
          <c:tx>
            <c:strRef>
              <c:f>'15与儀'!$B$30:$C$30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'15与儀'!$D$30:$M$30</c:f>
              <c:numCache>
                <c:formatCode>#,##0_);[Red]\(#,##0\)</c:formatCode>
                <c:ptCount val="10"/>
                <c:pt idx="0">
                  <c:v>3944</c:v>
                </c:pt>
                <c:pt idx="2">
                  <c:v>3935</c:v>
                </c:pt>
                <c:pt idx="4">
                  <c:v>3892</c:v>
                </c:pt>
                <c:pt idx="6">
                  <c:v>3843</c:v>
                </c:pt>
                <c:pt idx="8">
                  <c:v>3735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52-49B6-9884-19239ECD716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2.2633615242539127E-2"/>
          <c:y val="1.48148148148148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989721809029806"/>
          <c:y val="0.19734550194781675"/>
          <c:w val="0.74562489610992955"/>
          <c:h val="0.65053803118765996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'15与儀'!$B$32:$C$32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'15与儀'!$D$32:$M$32</c:f>
              <c:numCache>
                <c:formatCode>#,##0_);[Red]\(#,##0\)</c:formatCode>
                <c:ptCount val="10"/>
                <c:pt idx="0">
                  <c:v>3943</c:v>
                </c:pt>
                <c:pt idx="2">
                  <c:v>3962</c:v>
                </c:pt>
                <c:pt idx="4">
                  <c:v>3967</c:v>
                </c:pt>
                <c:pt idx="6">
                  <c:v>3962</c:v>
                </c:pt>
                <c:pt idx="8">
                  <c:v>3871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E9-4E16-94A3-FC287A759C61}"/>
            </c:ext>
          </c:extLst>
        </c:ser>
        <c:ser>
          <c:idx val="0"/>
          <c:order val="1"/>
          <c:tx>
            <c:strRef>
              <c:f>'15与儀'!$B$31:$C$31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'15与儀'!$D$31:$M$31</c:f>
              <c:numCache>
                <c:formatCode>#,##0</c:formatCode>
                <c:ptCount val="10"/>
                <c:pt idx="0">
                  <c:v>7643</c:v>
                </c:pt>
                <c:pt idx="2">
                  <c:v>7616</c:v>
                </c:pt>
                <c:pt idx="4">
                  <c:v>7463</c:v>
                </c:pt>
                <c:pt idx="6">
                  <c:v>7357</c:v>
                </c:pt>
                <c:pt idx="8">
                  <c:v>7147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E9-4E16-94A3-FC287A759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'15与儀'!$B$38:$C$38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('15与儀'!$F$38:$G$38,'15与儀'!$J$38:$K$38,'15与儀'!$N$38:$O$38,'15与儀'!$R$38:$S$38,'15与儀'!$V$38:$W$38)</c:f>
              <c:numCache>
                <c:formatCode>0.0%</c:formatCode>
                <c:ptCount val="10"/>
                <c:pt idx="0">
                  <c:v>0.27934057307340049</c:v>
                </c:pt>
                <c:pt idx="2">
                  <c:v>0.28295693277310924</c:v>
                </c:pt>
                <c:pt idx="4">
                  <c:v>0.2919737371030417</c:v>
                </c:pt>
                <c:pt idx="6">
                  <c:v>0.29903493271714016</c:v>
                </c:pt>
                <c:pt idx="8">
                  <c:v>0.30656219392752204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E9-4E16-94A3-FC287A759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0946544"/>
        <c:axId val="1450945296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45094529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50946544"/>
        <c:crosses val="max"/>
        <c:crossBetween val="between"/>
      </c:valAx>
      <c:catAx>
        <c:axId val="1450946544"/>
        <c:scaling>
          <c:orientation val="minMax"/>
        </c:scaling>
        <c:delete val="1"/>
        <c:axPos val="b"/>
        <c:majorTickMark val="out"/>
        <c:minorTickMark val="none"/>
        <c:tickLblPos val="nextTo"/>
        <c:crossAx val="1450945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1916853435178285"/>
          <c:y val="0.14757182165174829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9.1666408300482546E-2"/>
          <c:y val="1.71568620828754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63055817576757"/>
          <c:y val="0.13107842631316866"/>
          <c:w val="0.78911830822951878"/>
          <c:h val="0.741093512359240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'[2]15与儀'!$C$53</c:f>
              <c:strCache>
                <c:ptCount val="1"/>
                <c:pt idx="0">
                  <c:v>1年生</c:v>
                </c:pt>
              </c:strCache>
            </c:strRef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'[2]15与儀'!$B$54:$B$60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'[2]15与儀'!$C$54:$C$60</c:f>
              <c:numCache>
                <c:formatCode>General</c:formatCode>
                <c:ptCount val="7"/>
                <c:pt idx="0">
                  <c:v>51</c:v>
                </c:pt>
                <c:pt idx="1">
                  <c:v>51</c:v>
                </c:pt>
                <c:pt idx="2">
                  <c:v>49</c:v>
                </c:pt>
                <c:pt idx="3">
                  <c:v>40</c:v>
                </c:pt>
                <c:pt idx="4">
                  <c:v>54</c:v>
                </c:pt>
                <c:pt idx="5">
                  <c:v>32</c:v>
                </c:pt>
                <c:pt idx="6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44-4D0B-B05A-DA8F3F8AF05E}"/>
            </c:ext>
          </c:extLst>
        </c:ser>
        <c:ser>
          <c:idx val="2"/>
          <c:order val="2"/>
          <c:tx>
            <c:strRef>
              <c:f>'[2]15与儀'!$E$53</c:f>
              <c:strCache>
                <c:ptCount val="1"/>
                <c:pt idx="0">
                  <c:v>2年生</c:v>
                </c:pt>
              </c:strCache>
            </c:strRef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'[2]15与儀'!$B$54:$B$60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'[2]15与儀'!$E$54:$E$60</c:f>
              <c:numCache>
                <c:formatCode>General</c:formatCode>
                <c:ptCount val="7"/>
                <c:pt idx="0">
                  <c:v>51</c:v>
                </c:pt>
                <c:pt idx="1">
                  <c:v>54</c:v>
                </c:pt>
                <c:pt idx="2">
                  <c:v>47</c:v>
                </c:pt>
                <c:pt idx="3">
                  <c:v>46</c:v>
                </c:pt>
                <c:pt idx="4">
                  <c:v>38</c:v>
                </c:pt>
                <c:pt idx="5">
                  <c:v>54</c:v>
                </c:pt>
                <c:pt idx="6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44-4D0B-B05A-DA8F3F8AF05E}"/>
            </c:ext>
          </c:extLst>
        </c:ser>
        <c:ser>
          <c:idx val="4"/>
          <c:order val="4"/>
          <c:tx>
            <c:strRef>
              <c:f>'[2]15与儀'!$G$53</c:f>
              <c:strCache>
                <c:ptCount val="1"/>
                <c:pt idx="0">
                  <c:v>3年生</c:v>
                </c:pt>
              </c:strCache>
            </c:strRef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'[2]15与儀'!$B$54:$B$60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'[2]15与儀'!$G$54:$G$60</c:f>
              <c:numCache>
                <c:formatCode>General</c:formatCode>
                <c:ptCount val="7"/>
                <c:pt idx="0">
                  <c:v>60</c:v>
                </c:pt>
                <c:pt idx="1">
                  <c:v>52</c:v>
                </c:pt>
                <c:pt idx="2">
                  <c:v>49</c:v>
                </c:pt>
                <c:pt idx="3">
                  <c:v>45</c:v>
                </c:pt>
                <c:pt idx="4">
                  <c:v>45</c:v>
                </c:pt>
                <c:pt idx="5">
                  <c:v>38</c:v>
                </c:pt>
                <c:pt idx="6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44-4D0B-B05A-DA8F3F8AF05E}"/>
            </c:ext>
          </c:extLst>
        </c:ser>
        <c:ser>
          <c:idx val="6"/>
          <c:order val="6"/>
          <c:tx>
            <c:strRef>
              <c:f>'[2]15与儀'!$I$53</c:f>
              <c:strCache>
                <c:ptCount val="1"/>
                <c:pt idx="0">
                  <c:v>4年生</c:v>
                </c:pt>
              </c:strCache>
            </c:strRef>
          </c:tx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'[2]15与儀'!$B$54:$B$60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'[2]15与儀'!$I$54:$I$60</c:f>
              <c:numCache>
                <c:formatCode>General</c:formatCode>
                <c:ptCount val="7"/>
                <c:pt idx="0">
                  <c:v>53</c:v>
                </c:pt>
                <c:pt idx="1">
                  <c:v>59</c:v>
                </c:pt>
                <c:pt idx="2">
                  <c:v>53</c:v>
                </c:pt>
                <c:pt idx="3">
                  <c:v>51</c:v>
                </c:pt>
                <c:pt idx="4">
                  <c:v>45</c:v>
                </c:pt>
                <c:pt idx="5">
                  <c:v>43</c:v>
                </c:pt>
                <c:pt idx="6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44-4D0B-B05A-DA8F3F8AF05E}"/>
            </c:ext>
          </c:extLst>
        </c:ser>
        <c:ser>
          <c:idx val="8"/>
          <c:order val="8"/>
          <c:tx>
            <c:strRef>
              <c:f>'[2]15与儀'!$K$53</c:f>
              <c:strCache>
                <c:ptCount val="1"/>
                <c:pt idx="0">
                  <c:v>5年生</c:v>
                </c:pt>
              </c:strCache>
            </c:strRef>
          </c:tx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'[2]15与儀'!$B$54:$B$60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'[2]15与儀'!$K$54:$K$60</c:f>
              <c:numCache>
                <c:formatCode>General</c:formatCode>
                <c:ptCount val="7"/>
                <c:pt idx="0">
                  <c:v>54</c:v>
                </c:pt>
                <c:pt idx="1">
                  <c:v>55</c:v>
                </c:pt>
                <c:pt idx="2">
                  <c:v>58</c:v>
                </c:pt>
                <c:pt idx="3">
                  <c:v>53</c:v>
                </c:pt>
                <c:pt idx="4">
                  <c:v>48</c:v>
                </c:pt>
                <c:pt idx="5">
                  <c:v>46</c:v>
                </c:pt>
                <c:pt idx="6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44-4D0B-B05A-DA8F3F8AF05E}"/>
            </c:ext>
          </c:extLst>
        </c:ser>
        <c:ser>
          <c:idx val="10"/>
          <c:order val="10"/>
          <c:tx>
            <c:strRef>
              <c:f>'[2]15与儀'!$M$53</c:f>
              <c:strCache>
                <c:ptCount val="1"/>
                <c:pt idx="0">
                  <c:v>6年生</c:v>
                </c:pt>
              </c:strCache>
            </c:strRef>
          </c:tx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'[2]15与儀'!$B$54:$B$60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'[2]15与儀'!$M$54:$M$60</c:f>
              <c:numCache>
                <c:formatCode>General</c:formatCode>
                <c:ptCount val="7"/>
                <c:pt idx="0">
                  <c:v>58</c:v>
                </c:pt>
                <c:pt idx="1">
                  <c:v>50</c:v>
                </c:pt>
                <c:pt idx="2">
                  <c:v>56</c:v>
                </c:pt>
                <c:pt idx="3">
                  <c:v>59</c:v>
                </c:pt>
                <c:pt idx="4">
                  <c:v>53</c:v>
                </c:pt>
                <c:pt idx="5">
                  <c:v>46</c:v>
                </c:pt>
                <c:pt idx="6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644-4D0B-B05A-DA8F3F8AF05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6"/>
        <c:overlap val="100"/>
        <c:axId val="59936143"/>
        <c:axId val="59937391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'[2]15与儀'!$D$53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'[2]15与儀'!$B$54:$B$60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'[2]15与儀'!$D$54:$D$60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3644-4D0B-B05A-DA8F3F8AF05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'[2]15与儀'!$F$53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7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'[2]15与儀'!$B$54:$B$60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'[2]15与儀'!$F$54:$F$60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644-4D0B-B05A-DA8F3F8AF05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'[2]15与儀'!$H$53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9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'[2]15与儀'!$B$54:$B$60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'[2]15与儀'!$H$54:$H$60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644-4D0B-B05A-DA8F3F8AF05E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'[2]15与儀'!$J$53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8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'[2]15与儀'!$B$54:$B$60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'[2]15与儀'!$J$54:$J$60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644-4D0B-B05A-DA8F3F8AF05E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'[2]15与儀'!$L$53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6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'[2]15与儀'!$B$54:$B$60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'[2]15与儀'!$L$54:$L$60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3644-4D0B-B05A-DA8F3F8AF05E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'[2]15与儀'!$N$53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'[2]15与儀'!$B$54:$B$60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'[2]15与儀'!$N$54:$N$60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3644-4D0B-B05A-DA8F3F8AF05E}"/>
                  </c:ext>
                </c:extLst>
              </c15:ser>
            </c15:filteredBarSeries>
          </c:ext>
        </c:extLst>
      </c:barChart>
      <c:catAx>
        <c:axId val="59936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937391"/>
        <c:crosses val="autoZero"/>
        <c:auto val="1"/>
        <c:lblAlgn val="ctr"/>
        <c:lblOffset val="100"/>
        <c:noMultiLvlLbl val="0"/>
      </c:catAx>
      <c:valAx>
        <c:axId val="59937391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936143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929243983165605"/>
          <c:y val="5.9062102096457465E-2"/>
          <c:w val="0.61953633790054352"/>
          <c:h val="0.122364437359247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53</xdr:row>
      <xdr:rowOff>323850</xdr:rowOff>
    </xdr:from>
    <xdr:to>
      <xdr:col>12</xdr:col>
      <xdr:colOff>247650</xdr:colOff>
      <xdr:row>59</xdr:row>
      <xdr:rowOff>161925</xdr:rowOff>
    </xdr:to>
    <xdr:cxnSp macro="">
      <xdr:nvCxnSpPr>
        <xdr:cNvPr id="2" name="直線矢印コネクタ 1"/>
        <xdr:cNvCxnSpPr/>
      </xdr:nvCxnSpPr>
      <xdr:spPr>
        <a:xfrm>
          <a:off x="1304925" y="21043900"/>
          <a:ext cx="3019425" cy="2619375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190500</xdr:colOff>
      <xdr:row>9</xdr:row>
      <xdr:rowOff>190500</xdr:rowOff>
    </xdr:from>
    <xdr:to>
      <xdr:col>23</xdr:col>
      <xdr:colOff>92037</xdr:colOff>
      <xdr:row>22</xdr:row>
      <xdr:rowOff>180414</xdr:rowOff>
    </xdr:to>
    <xdr:pic>
      <xdr:nvPicPr>
        <xdr:cNvPr id="3" name="図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986" t="25624" r="28208" b="17384"/>
        <a:stretch/>
      </xdr:blipFill>
      <xdr:spPr>
        <a:xfrm>
          <a:off x="190500" y="3232150"/>
          <a:ext cx="7604087" cy="5704914"/>
        </a:xfrm>
        <a:prstGeom prst="rect">
          <a:avLst/>
        </a:prstGeom>
      </xdr:spPr>
    </xdr:pic>
    <xdr:clientData/>
  </xdr:twoCellAnchor>
  <xdr:twoCellAnchor>
    <xdr:from>
      <xdr:col>12</xdr:col>
      <xdr:colOff>286309</xdr:colOff>
      <xdr:row>39</xdr:row>
      <xdr:rowOff>321049</xdr:rowOff>
    </xdr:from>
    <xdr:to>
      <xdr:col>23</xdr:col>
      <xdr:colOff>207869</xdr:colOff>
      <xdr:row>44</xdr:row>
      <xdr:rowOff>651622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78442</xdr:colOff>
      <xdr:row>40</xdr:row>
      <xdr:rowOff>33617</xdr:rowOff>
    </xdr:from>
    <xdr:to>
      <xdr:col>12</xdr:col>
      <xdr:colOff>33219</xdr:colOff>
      <xdr:row>45</xdr:row>
      <xdr:rowOff>100852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22974</xdr:colOff>
      <xdr:row>25</xdr:row>
      <xdr:rowOff>33618</xdr:rowOff>
    </xdr:from>
    <xdr:to>
      <xdr:col>23</xdr:col>
      <xdr:colOff>285750</xdr:colOff>
      <xdr:row>33</xdr:row>
      <xdr:rowOff>302559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52</xdr:row>
      <xdr:rowOff>0</xdr:rowOff>
    </xdr:from>
    <xdr:to>
      <xdr:col>23</xdr:col>
      <xdr:colOff>262777</xdr:colOff>
      <xdr:row>59</xdr:row>
      <xdr:rowOff>457200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3;&#12510;&#12473;&#12479;&#12540;&#65288;&#20316;&#26989;&#23436;&#20102;&#65289;_R6_&#37027;&#35207;&#24066;&#23567;&#23398;&#26657;&#21306;&#12414;&#12385;&#12389;&#12367;&#12426;&#21332;&#35696;&#20250;&#12459;&#12523;&#1248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&#12288;/301_&#23567;&#23398;&#26657;&#21306;&#12467;&#12511;&#12517;&#12491;&#12486;&#12451;&#25512;&#36914;&#22522;&#26412;&#26041;&#37341;/01_&#26657;&#21306;&#12459;&#12523;&#12486;/01_&#26356;&#26032;/&#9734;3.&#26356;&#26032;/&#9734;&#65330;&#65302;&#24180;&#24230;/2.&#21508;&#35506;&#12363;&#12425;&#12398;&#22238;&#31572;/10.&#23398;&#21209;&#35506;&#65288;&#26410;&#65289;/&#12467;&#12500;&#12540;&#12304;R6&#23398;&#21209;&#35506;&#22238;&#31572;&#12305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>
        <row r="4">
          <cell r="F4">
            <v>45658</v>
          </cell>
          <cell r="G4"/>
        </row>
        <row r="24">
          <cell r="H24">
            <v>45413</v>
          </cell>
          <cell r="I24"/>
        </row>
        <row r="32">
          <cell r="H32">
            <v>45413</v>
          </cell>
          <cell r="I32"/>
        </row>
        <row r="55">
          <cell r="F55">
            <v>45658</v>
          </cell>
          <cell r="G55"/>
        </row>
        <row r="65">
          <cell r="H65">
            <v>45658</v>
          </cell>
          <cell r="I65"/>
        </row>
      </sheetData>
      <sheetData sheetId="3"/>
      <sheetData sheetId="4"/>
      <sheetData sheetId="5">
        <row r="30">
          <cell r="D30" t="str">
            <v>R2</v>
          </cell>
          <cell r="E30"/>
          <cell r="F30" t="str">
            <v>R3</v>
          </cell>
          <cell r="G30"/>
          <cell r="H30" t="str">
            <v>R4</v>
          </cell>
          <cell r="I30"/>
          <cell r="J30" t="str">
            <v>R5</v>
          </cell>
          <cell r="K30"/>
          <cell r="L30" t="str">
            <v>R6</v>
          </cell>
          <cell r="M30"/>
        </row>
        <row r="37">
          <cell r="D37" t="str">
            <v>R2</v>
          </cell>
          <cell r="E37"/>
          <cell r="H37" t="str">
            <v>R3</v>
          </cell>
          <cell r="I37"/>
          <cell r="L37" t="str">
            <v>R4</v>
          </cell>
          <cell r="M37"/>
          <cell r="P37" t="str">
            <v>R5</v>
          </cell>
          <cell r="Q37"/>
          <cell r="T37" t="str">
            <v>R6</v>
          </cell>
          <cell r="U37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5">
          <cell r="P75">
            <v>45717</v>
          </cell>
        </row>
        <row r="86">
          <cell r="H86" t="str">
            <v>Ｒ6.3.1</v>
          </cell>
        </row>
        <row r="90">
          <cell r="J90">
            <v>45658</v>
          </cell>
        </row>
        <row r="95">
          <cell r="G95">
            <v>45657</v>
          </cell>
          <cell r="V95">
            <v>45657</v>
          </cell>
        </row>
        <row r="103">
          <cell r="V103">
            <v>45657</v>
          </cell>
        </row>
        <row r="107">
          <cell r="S107">
            <v>45677</v>
          </cell>
        </row>
        <row r="135">
          <cell r="F135">
            <v>45677</v>
          </cell>
        </row>
        <row r="140">
          <cell r="G140">
            <v>45658</v>
          </cell>
        </row>
        <row r="153">
          <cell r="H153">
            <v>45685</v>
          </cell>
        </row>
        <row r="162">
          <cell r="H162">
            <v>45685</v>
          </cell>
        </row>
        <row r="169">
          <cell r="M169">
            <v>45717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 refreshError="1"/>
      <sheetData sheetId="1" refreshError="1"/>
      <sheetData sheetId="2">
        <row r="56">
          <cell r="C56" t="str">
            <v>1年生</v>
          </cell>
        </row>
      </sheetData>
      <sheetData sheetId="3">
        <row r="54">
          <cell r="C54" t="str">
            <v>1年生</v>
          </cell>
        </row>
      </sheetData>
      <sheetData sheetId="4">
        <row r="58">
          <cell r="C58" t="str">
            <v>1年生</v>
          </cell>
        </row>
      </sheetData>
      <sheetData sheetId="5">
        <row r="54">
          <cell r="C54" t="str">
            <v>1年生</v>
          </cell>
        </row>
      </sheetData>
      <sheetData sheetId="6">
        <row r="55">
          <cell r="C55" t="str">
            <v>1年生</v>
          </cell>
        </row>
      </sheetData>
      <sheetData sheetId="7">
        <row r="57">
          <cell r="C57" t="str">
            <v>1年生</v>
          </cell>
        </row>
      </sheetData>
      <sheetData sheetId="8">
        <row r="53">
          <cell r="C53" t="str">
            <v>1年生</v>
          </cell>
        </row>
      </sheetData>
      <sheetData sheetId="9">
        <row r="59">
          <cell r="C59" t="str">
            <v>1年生</v>
          </cell>
        </row>
      </sheetData>
      <sheetData sheetId="10">
        <row r="58">
          <cell r="C58" t="str">
            <v>1年生</v>
          </cell>
        </row>
      </sheetData>
      <sheetData sheetId="11">
        <row r="53">
          <cell r="C53" t="str">
            <v>1年生</v>
          </cell>
        </row>
      </sheetData>
      <sheetData sheetId="12">
        <row r="61">
          <cell r="C61" t="str">
            <v>1年生</v>
          </cell>
        </row>
      </sheetData>
      <sheetData sheetId="13">
        <row r="54">
          <cell r="C54" t="str">
            <v>1年生</v>
          </cell>
        </row>
      </sheetData>
      <sheetData sheetId="14">
        <row r="56">
          <cell r="C56" t="str">
            <v>1年生</v>
          </cell>
        </row>
      </sheetData>
      <sheetData sheetId="15">
        <row r="60">
          <cell r="C60" t="str">
            <v>1年生</v>
          </cell>
        </row>
      </sheetData>
      <sheetData sheetId="16">
        <row r="53">
          <cell r="C53" t="str">
            <v>1年生</v>
          </cell>
          <cell r="E53" t="str">
            <v>2年生</v>
          </cell>
          <cell r="G53" t="str">
            <v>3年生</v>
          </cell>
          <cell r="I53" t="str">
            <v>4年生</v>
          </cell>
          <cell r="K53" t="str">
            <v>5年生</v>
          </cell>
          <cell r="M53" t="str">
            <v>6年生</v>
          </cell>
        </row>
        <row r="54">
          <cell r="B54" t="str">
            <v>H30</v>
          </cell>
          <cell r="C54">
            <v>51</v>
          </cell>
          <cell r="E54">
            <v>51</v>
          </cell>
          <cell r="G54">
            <v>60</v>
          </cell>
          <cell r="I54">
            <v>53</v>
          </cell>
          <cell r="K54">
            <v>54</v>
          </cell>
          <cell r="M54">
            <v>58</v>
          </cell>
        </row>
        <row r="55">
          <cell r="B55" t="str">
            <v>H31
（R1）</v>
          </cell>
          <cell r="C55">
            <v>51</v>
          </cell>
          <cell r="E55">
            <v>54</v>
          </cell>
          <cell r="G55">
            <v>52</v>
          </cell>
          <cell r="I55">
            <v>59</v>
          </cell>
          <cell r="K55">
            <v>55</v>
          </cell>
          <cell r="M55">
            <v>50</v>
          </cell>
        </row>
        <row r="56">
          <cell r="B56" t="str">
            <v>R2</v>
          </cell>
          <cell r="C56">
            <v>49</v>
          </cell>
          <cell r="E56">
            <v>47</v>
          </cell>
          <cell r="G56">
            <v>49</v>
          </cell>
          <cell r="I56">
            <v>53</v>
          </cell>
          <cell r="K56">
            <v>58</v>
          </cell>
          <cell r="M56">
            <v>56</v>
          </cell>
        </row>
        <row r="57">
          <cell r="B57" t="str">
            <v>R3</v>
          </cell>
          <cell r="C57">
            <v>40</v>
          </cell>
          <cell r="E57">
            <v>46</v>
          </cell>
          <cell r="G57">
            <v>45</v>
          </cell>
          <cell r="I57">
            <v>51</v>
          </cell>
          <cell r="K57">
            <v>53</v>
          </cell>
          <cell r="M57">
            <v>59</v>
          </cell>
        </row>
        <row r="58">
          <cell r="B58" t="str">
            <v>R4</v>
          </cell>
          <cell r="C58">
            <v>54</v>
          </cell>
          <cell r="E58">
            <v>38</v>
          </cell>
          <cell r="G58">
            <v>45</v>
          </cell>
          <cell r="I58">
            <v>45</v>
          </cell>
          <cell r="K58">
            <v>48</v>
          </cell>
          <cell r="M58">
            <v>53</v>
          </cell>
        </row>
        <row r="59">
          <cell r="B59" t="str">
            <v>R5</v>
          </cell>
          <cell r="C59">
            <v>32</v>
          </cell>
          <cell r="E59">
            <v>54</v>
          </cell>
          <cell r="G59">
            <v>38</v>
          </cell>
          <cell r="I59">
            <v>43</v>
          </cell>
          <cell r="K59">
            <v>46</v>
          </cell>
          <cell r="M59">
            <v>46</v>
          </cell>
        </row>
        <row r="60">
          <cell r="B60" t="str">
            <v>R6</v>
          </cell>
          <cell r="C60">
            <v>50</v>
          </cell>
          <cell r="E60">
            <v>31</v>
          </cell>
          <cell r="G60">
            <v>55</v>
          </cell>
          <cell r="I60">
            <v>38</v>
          </cell>
          <cell r="K60">
            <v>45</v>
          </cell>
          <cell r="M60">
            <v>47</v>
          </cell>
        </row>
      </sheetData>
      <sheetData sheetId="17">
        <row r="54">
          <cell r="C54" t="str">
            <v>1年生</v>
          </cell>
        </row>
      </sheetData>
      <sheetData sheetId="18">
        <row r="54">
          <cell r="C54" t="str">
            <v>1年生</v>
          </cell>
        </row>
      </sheetData>
      <sheetData sheetId="19">
        <row r="54">
          <cell r="C54" t="str">
            <v>1年生</v>
          </cell>
        </row>
      </sheetData>
      <sheetData sheetId="20">
        <row r="54">
          <cell r="C54" t="str">
            <v>1年生</v>
          </cell>
        </row>
      </sheetData>
      <sheetData sheetId="21">
        <row r="59">
          <cell r="C59" t="str">
            <v>1年生</v>
          </cell>
        </row>
      </sheetData>
      <sheetData sheetId="22">
        <row r="57">
          <cell r="C57" t="str">
            <v>1年生</v>
          </cell>
        </row>
      </sheetData>
      <sheetData sheetId="23">
        <row r="56">
          <cell r="C56" t="str">
            <v>1年生</v>
          </cell>
        </row>
      </sheetData>
      <sheetData sheetId="24">
        <row r="56">
          <cell r="C56" t="str">
            <v>1年生</v>
          </cell>
        </row>
      </sheetData>
      <sheetData sheetId="25">
        <row r="57">
          <cell r="C57" t="str">
            <v>1年生</v>
          </cell>
        </row>
      </sheetData>
      <sheetData sheetId="26">
        <row r="60">
          <cell r="C60" t="str">
            <v>1年生</v>
          </cell>
        </row>
      </sheetData>
      <sheetData sheetId="27">
        <row r="53">
          <cell r="C53" t="str">
            <v>1年生</v>
          </cell>
        </row>
      </sheetData>
      <sheetData sheetId="28">
        <row r="53">
          <cell r="C53" t="str">
            <v>1年生</v>
          </cell>
        </row>
      </sheetData>
      <sheetData sheetId="29">
        <row r="56">
          <cell r="C56" t="str">
            <v>1年生</v>
          </cell>
        </row>
      </sheetData>
      <sheetData sheetId="30">
        <row r="58">
          <cell r="C58" t="str">
            <v>1年生</v>
          </cell>
        </row>
      </sheetData>
      <sheetData sheetId="31">
        <row r="55">
          <cell r="C55" t="str">
            <v>1年生</v>
          </cell>
        </row>
      </sheetData>
      <sheetData sheetId="32">
        <row r="53">
          <cell r="C53" t="str">
            <v>1年生</v>
          </cell>
        </row>
      </sheetData>
      <sheetData sheetId="33">
        <row r="51">
          <cell r="C51" t="str">
            <v>1年生</v>
          </cell>
        </row>
      </sheetData>
      <sheetData sheetId="34">
        <row r="51">
          <cell r="C51" t="str">
            <v>1年生</v>
          </cell>
        </row>
      </sheetData>
      <sheetData sheetId="35">
        <row r="57">
          <cell r="C57" t="str">
            <v>1年生</v>
          </cell>
        </row>
      </sheetData>
      <sheetData sheetId="36">
        <row r="57">
          <cell r="C57" t="str">
            <v>1年生</v>
          </cell>
        </row>
      </sheetData>
      <sheetData sheetId="37">
        <row r="56">
          <cell r="C56" t="str">
            <v>1年生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AN191"/>
  <sheetViews>
    <sheetView tabSelected="1" view="pageBreakPreview" zoomScaleNormal="100" zoomScaleSheetLayoutView="100" workbookViewId="0"/>
  </sheetViews>
  <sheetFormatPr defaultRowHeight="18"/>
  <cols>
    <col min="1" max="1" width="4.25" customWidth="1"/>
    <col min="2" max="2" width="6.75" customWidth="1"/>
    <col min="3" max="13" width="4.25" customWidth="1"/>
    <col min="14" max="14" width="4.5" customWidth="1"/>
    <col min="15" max="21" width="4.25" customWidth="1"/>
    <col min="22" max="22" width="4.83203125" customWidth="1"/>
    <col min="23" max="28" width="4.25" customWidth="1"/>
    <col min="29" max="29" width="22.9140625" customWidth="1"/>
    <col min="30" max="38" width="4.25" customWidth="1"/>
  </cols>
  <sheetData>
    <row r="1" spans="1:29" ht="11.25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3"/>
      <c r="R1" s="3"/>
      <c r="S1" s="3"/>
      <c r="T1" s="1"/>
      <c r="U1" s="1"/>
      <c r="V1" s="1"/>
      <c r="Y1" s="104"/>
      <c r="Z1" s="104"/>
      <c r="AA1" s="104"/>
      <c r="AB1" s="104"/>
      <c r="AC1" s="104"/>
    </row>
    <row r="2" spans="1:29" ht="34.5" customHeight="1" thickBot="1">
      <c r="A2" s="4" t="s">
        <v>0</v>
      </c>
      <c r="B2" s="5">
        <v>15</v>
      </c>
      <c r="C2" s="105" t="s">
        <v>1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7"/>
      <c r="Y2" s="104"/>
      <c r="Z2" s="104"/>
      <c r="AA2" s="104"/>
      <c r="AB2" s="104"/>
      <c r="AC2" s="104"/>
    </row>
    <row r="3" spans="1:29" ht="6" customHeight="1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8"/>
      <c r="O3" s="8"/>
      <c r="P3" s="8"/>
      <c r="Q3" s="9"/>
      <c r="R3" s="9"/>
      <c r="S3" s="9"/>
      <c r="Y3" s="104"/>
      <c r="Z3" s="104"/>
      <c r="AA3" s="104"/>
      <c r="AB3" s="104"/>
      <c r="AC3" s="104"/>
    </row>
    <row r="4" spans="1:29" ht="30" customHeight="1">
      <c r="B4" s="108" t="s">
        <v>2</v>
      </c>
      <c r="C4" s="108"/>
      <c r="D4" s="108"/>
      <c r="E4" s="108"/>
      <c r="F4" s="109">
        <f>'[1]1安謝'!F4:G4</f>
        <v>45658</v>
      </c>
      <c r="G4" s="109"/>
      <c r="H4" s="10" t="s">
        <v>3</v>
      </c>
      <c r="Y4" s="104"/>
      <c r="Z4" s="104"/>
      <c r="AA4" s="104"/>
      <c r="AB4" s="104"/>
      <c r="AC4" s="104"/>
    </row>
    <row r="5" spans="1:29" ht="30" customHeight="1">
      <c r="B5" s="110" t="s">
        <v>4</v>
      </c>
      <c r="C5" s="111"/>
      <c r="D5" s="112" t="s">
        <v>5</v>
      </c>
      <c r="E5" s="113"/>
      <c r="F5" s="113"/>
      <c r="G5" s="113"/>
      <c r="H5" s="113"/>
      <c r="I5" s="114"/>
      <c r="J5" s="110" t="s">
        <v>4</v>
      </c>
      <c r="K5" s="111"/>
      <c r="L5" s="112" t="s">
        <v>6</v>
      </c>
      <c r="M5" s="113"/>
      <c r="N5" s="113"/>
      <c r="O5" s="113"/>
      <c r="P5" s="113"/>
      <c r="Q5" s="114"/>
      <c r="R5" s="110" t="s">
        <v>4</v>
      </c>
      <c r="S5" s="111"/>
      <c r="T5" s="115" t="s">
        <v>6</v>
      </c>
      <c r="U5" s="115"/>
      <c r="V5" s="115"/>
      <c r="W5" s="115"/>
      <c r="X5" s="115"/>
    </row>
    <row r="6" spans="1:29" ht="39.75" customHeight="1">
      <c r="B6" s="127" t="s">
        <v>7</v>
      </c>
      <c r="C6" s="128"/>
      <c r="D6" s="116" t="s">
        <v>8</v>
      </c>
      <c r="E6" s="117"/>
      <c r="F6" s="117"/>
      <c r="G6" s="117"/>
      <c r="H6" s="117"/>
      <c r="I6" s="118"/>
      <c r="J6" s="119" t="s">
        <v>9</v>
      </c>
      <c r="K6" s="120"/>
      <c r="L6" s="116" t="s">
        <v>10</v>
      </c>
      <c r="M6" s="117"/>
      <c r="N6" s="117"/>
      <c r="O6" s="117"/>
      <c r="P6" s="117"/>
      <c r="Q6" s="118"/>
      <c r="R6" s="127" t="s">
        <v>11</v>
      </c>
      <c r="S6" s="128"/>
      <c r="T6" s="121" t="s">
        <v>12</v>
      </c>
      <c r="U6" s="121"/>
      <c r="V6" s="121"/>
      <c r="W6" s="121"/>
      <c r="X6" s="121"/>
    </row>
    <row r="7" spans="1:29" ht="39.75" customHeight="1">
      <c r="B7" s="129"/>
      <c r="C7" s="130"/>
      <c r="D7" s="116" t="s">
        <v>13</v>
      </c>
      <c r="E7" s="117"/>
      <c r="F7" s="117"/>
      <c r="G7" s="117"/>
      <c r="H7" s="117"/>
      <c r="I7" s="118"/>
      <c r="J7" s="127" t="s">
        <v>14</v>
      </c>
      <c r="K7" s="128"/>
      <c r="L7" s="116" t="s">
        <v>15</v>
      </c>
      <c r="M7" s="117"/>
      <c r="N7" s="117"/>
      <c r="O7" s="117"/>
      <c r="P7" s="117"/>
      <c r="Q7" s="118"/>
      <c r="R7" s="131"/>
      <c r="S7" s="132"/>
      <c r="T7" s="121" t="s">
        <v>16</v>
      </c>
      <c r="U7" s="121"/>
      <c r="V7" s="121"/>
      <c r="W7" s="121"/>
      <c r="X7" s="121"/>
    </row>
    <row r="8" spans="1:29" ht="39.75" customHeight="1">
      <c r="B8" s="131"/>
      <c r="C8" s="132"/>
      <c r="D8" s="116" t="s">
        <v>17</v>
      </c>
      <c r="E8" s="117"/>
      <c r="F8" s="117"/>
      <c r="G8" s="117"/>
      <c r="H8" s="117"/>
      <c r="I8" s="118"/>
      <c r="J8" s="131"/>
      <c r="K8" s="132"/>
      <c r="L8" s="116" t="s">
        <v>18</v>
      </c>
      <c r="M8" s="117"/>
      <c r="N8" s="117"/>
      <c r="O8" s="117"/>
      <c r="P8" s="117"/>
      <c r="Q8" s="118"/>
      <c r="R8" s="119" t="s">
        <v>19</v>
      </c>
      <c r="S8" s="120"/>
      <c r="T8" s="121" t="s">
        <v>20</v>
      </c>
      <c r="U8" s="121"/>
      <c r="V8" s="121"/>
      <c r="W8" s="121"/>
      <c r="X8" s="121"/>
    </row>
    <row r="9" spans="1:29" ht="9.75" customHeight="1">
      <c r="B9" s="11"/>
      <c r="C9" s="11"/>
      <c r="D9" s="12"/>
      <c r="E9" s="13"/>
      <c r="F9" s="13"/>
      <c r="G9" s="13"/>
      <c r="H9" s="13"/>
      <c r="I9" s="11"/>
      <c r="J9" s="11"/>
      <c r="K9" s="12"/>
      <c r="L9" s="13"/>
      <c r="M9" s="13"/>
      <c r="N9" s="13"/>
      <c r="O9" s="13"/>
      <c r="P9" s="11"/>
      <c r="Q9" s="11"/>
      <c r="R9" s="12"/>
      <c r="S9" s="13"/>
      <c r="T9" s="13"/>
      <c r="U9" s="13"/>
      <c r="V9" s="13"/>
    </row>
    <row r="10" spans="1:29" ht="30" customHeight="1">
      <c r="B10" s="11"/>
      <c r="C10" s="11"/>
      <c r="D10" s="12"/>
      <c r="E10" s="13"/>
      <c r="F10" s="13"/>
      <c r="G10" s="13"/>
      <c r="H10" s="13"/>
      <c r="I10" s="11"/>
      <c r="J10" s="11"/>
      <c r="K10" s="12"/>
      <c r="L10" s="13"/>
      <c r="M10" s="13"/>
      <c r="N10" s="13"/>
      <c r="O10" s="13"/>
      <c r="P10" s="11"/>
      <c r="Q10" s="11"/>
      <c r="R10" s="12"/>
      <c r="S10" s="13"/>
      <c r="T10" s="13"/>
      <c r="U10" s="13"/>
      <c r="V10" s="13"/>
    </row>
    <row r="11" spans="1:29" ht="35.25" customHeight="1">
      <c r="B11" s="11"/>
      <c r="C11" s="11"/>
      <c r="D11" s="12"/>
      <c r="E11" s="13"/>
      <c r="F11" s="13"/>
      <c r="G11" s="13"/>
      <c r="H11" s="13"/>
      <c r="I11" s="11"/>
      <c r="J11" s="11"/>
      <c r="K11" s="12"/>
      <c r="L11" s="13"/>
      <c r="M11" s="13"/>
      <c r="N11" s="13"/>
      <c r="O11" s="13"/>
      <c r="P11" s="11"/>
      <c r="Q11" s="11"/>
      <c r="R11" s="12"/>
      <c r="S11" s="13"/>
      <c r="T11" s="13"/>
      <c r="U11" s="13"/>
      <c r="V11" s="13"/>
    </row>
    <row r="12" spans="1:29" ht="35.25" customHeight="1">
      <c r="B12" s="11"/>
      <c r="C12" s="11"/>
      <c r="D12" s="12"/>
      <c r="E12" s="13"/>
      <c r="F12" s="13"/>
      <c r="G12" s="13"/>
      <c r="H12" s="13"/>
      <c r="I12" s="11"/>
      <c r="J12" s="11"/>
      <c r="K12" s="12"/>
      <c r="L12" s="13"/>
      <c r="M12" s="13"/>
      <c r="N12" s="13"/>
      <c r="O12" s="13"/>
      <c r="P12" s="11"/>
      <c r="Q12" s="11"/>
      <c r="R12" s="12"/>
      <c r="S12" s="13"/>
      <c r="T12" s="13"/>
      <c r="U12" s="13"/>
      <c r="V12" s="13"/>
    </row>
    <row r="13" spans="1:29" ht="35.25" customHeight="1">
      <c r="B13" s="11"/>
      <c r="C13" s="11"/>
      <c r="D13" s="12"/>
      <c r="E13" s="13"/>
      <c r="F13" s="13"/>
      <c r="G13" s="13"/>
      <c r="H13" s="13"/>
      <c r="I13" s="11"/>
      <c r="J13" s="11"/>
      <c r="K13" s="12"/>
      <c r="L13" s="13"/>
      <c r="M13" s="13"/>
      <c r="N13" s="13"/>
      <c r="O13" s="13"/>
      <c r="P13" s="11"/>
      <c r="Q13" s="11"/>
      <c r="R13" s="12"/>
      <c r="S13" s="13"/>
      <c r="T13" s="13"/>
      <c r="U13" s="13"/>
      <c r="V13" s="13"/>
    </row>
    <row r="14" spans="1:29" ht="35.25" customHeight="1">
      <c r="B14" s="11"/>
      <c r="C14" s="11"/>
      <c r="D14" s="12"/>
      <c r="E14" s="13"/>
      <c r="F14" s="13"/>
      <c r="G14" s="13"/>
      <c r="H14" s="13"/>
      <c r="I14" s="11"/>
      <c r="J14" s="11"/>
      <c r="K14" s="12"/>
      <c r="L14" s="13"/>
      <c r="M14" s="13"/>
      <c r="N14" s="13"/>
      <c r="O14" s="13"/>
      <c r="P14" s="11"/>
      <c r="Q14" s="11"/>
      <c r="R14" s="12"/>
      <c r="S14" s="13"/>
      <c r="T14" s="13"/>
      <c r="U14" s="13"/>
      <c r="V14" s="13"/>
    </row>
    <row r="15" spans="1:29" ht="35.25" customHeight="1">
      <c r="B15" s="11"/>
      <c r="C15" s="11"/>
      <c r="D15" s="12"/>
      <c r="E15" s="13"/>
      <c r="F15" s="13"/>
      <c r="G15" s="13"/>
      <c r="H15" s="13"/>
      <c r="I15" s="11"/>
      <c r="J15" s="11"/>
      <c r="K15" s="12"/>
      <c r="L15" s="13"/>
      <c r="M15" s="13"/>
      <c r="N15" s="13"/>
      <c r="O15" s="13"/>
      <c r="P15" s="11"/>
      <c r="Q15" s="11"/>
      <c r="R15" s="12"/>
      <c r="S15" s="13"/>
      <c r="T15" s="13"/>
      <c r="U15" s="13"/>
      <c r="V15" s="13"/>
    </row>
    <row r="16" spans="1:29" ht="35.25" customHeight="1">
      <c r="B16" s="11"/>
      <c r="C16" s="11"/>
      <c r="D16" s="12"/>
      <c r="E16" s="13"/>
      <c r="F16" s="13"/>
      <c r="G16" s="13"/>
      <c r="H16" s="13"/>
      <c r="I16" s="11"/>
      <c r="J16" s="11"/>
      <c r="K16" s="12"/>
      <c r="L16" s="13"/>
      <c r="M16" s="13"/>
      <c r="N16" s="13"/>
      <c r="O16" s="13"/>
      <c r="P16" s="11"/>
      <c r="Q16" s="11"/>
      <c r="R16" s="12"/>
      <c r="S16" s="13"/>
      <c r="T16" s="13"/>
      <c r="U16" s="13"/>
      <c r="V16" s="13"/>
    </row>
    <row r="17" spans="1:29" ht="35.25" customHeight="1">
      <c r="B17" s="11"/>
      <c r="C17" s="11"/>
      <c r="D17" s="12"/>
      <c r="E17" s="13"/>
      <c r="F17" s="13"/>
      <c r="G17" s="13"/>
      <c r="H17" s="13"/>
      <c r="I17" s="11"/>
      <c r="J17" s="11"/>
      <c r="K17" s="12"/>
      <c r="L17" s="13"/>
      <c r="M17" s="13"/>
      <c r="N17" s="13"/>
      <c r="O17" s="13"/>
      <c r="P17" s="11"/>
      <c r="Q17" s="11"/>
      <c r="R17" s="12"/>
      <c r="S17" s="13"/>
      <c r="T17" s="13"/>
      <c r="U17" s="13"/>
      <c r="V17" s="13"/>
    </row>
    <row r="18" spans="1:29" ht="35.25" customHeight="1">
      <c r="B18" s="11"/>
      <c r="C18" s="11"/>
      <c r="D18" s="12"/>
      <c r="E18" s="13"/>
      <c r="F18" s="13"/>
      <c r="G18" s="13"/>
      <c r="H18" s="13"/>
      <c r="I18" s="11"/>
      <c r="J18" s="11"/>
      <c r="K18" s="12"/>
      <c r="L18" s="13"/>
      <c r="M18" s="13"/>
      <c r="N18" s="13"/>
      <c r="O18" s="13"/>
      <c r="P18" s="11"/>
      <c r="Q18" s="11"/>
      <c r="R18" s="12"/>
      <c r="S18" s="13"/>
      <c r="T18" s="13"/>
      <c r="U18" s="13"/>
      <c r="V18" s="13"/>
    </row>
    <row r="19" spans="1:29" ht="35.25" customHeight="1">
      <c r="B19" s="11"/>
      <c r="C19" s="11"/>
      <c r="D19" s="12"/>
      <c r="E19" s="13"/>
      <c r="F19" s="13"/>
      <c r="G19" s="13"/>
      <c r="H19" s="13"/>
      <c r="I19" s="11"/>
      <c r="J19" s="11"/>
      <c r="K19" s="12"/>
      <c r="L19" s="13"/>
      <c r="M19" s="13"/>
      <c r="N19" s="13"/>
      <c r="O19" s="13"/>
      <c r="P19" s="11"/>
      <c r="Q19" s="11"/>
      <c r="R19" s="12"/>
      <c r="S19" s="13"/>
      <c r="T19" s="13"/>
      <c r="U19" s="13"/>
      <c r="V19" s="13"/>
    </row>
    <row r="20" spans="1:29" ht="35.25" customHeight="1">
      <c r="B20" s="11"/>
      <c r="C20" s="11"/>
      <c r="D20" s="12"/>
      <c r="E20" s="13"/>
      <c r="F20" s="13"/>
      <c r="G20" s="13"/>
      <c r="H20" s="13"/>
      <c r="I20" s="11"/>
      <c r="J20" s="11"/>
      <c r="K20" s="12"/>
      <c r="L20" s="13"/>
      <c r="M20" s="13"/>
      <c r="N20" s="13"/>
      <c r="O20" s="13"/>
      <c r="P20" s="11"/>
      <c r="Q20" s="11"/>
      <c r="R20" s="12"/>
      <c r="S20" s="13"/>
      <c r="T20" s="13"/>
      <c r="U20" s="13"/>
      <c r="V20" s="13"/>
    </row>
    <row r="21" spans="1:29" ht="35.25" customHeight="1">
      <c r="B21" s="11"/>
      <c r="C21" s="11"/>
      <c r="D21" s="12"/>
      <c r="E21" s="13"/>
      <c r="F21" s="13"/>
      <c r="G21" s="13"/>
      <c r="H21" s="13"/>
      <c r="I21" s="11"/>
      <c r="J21" s="11"/>
      <c r="K21" s="12"/>
      <c r="L21" s="13"/>
      <c r="M21" s="13"/>
      <c r="N21" s="13"/>
      <c r="O21" s="13"/>
      <c r="P21" s="11"/>
      <c r="Q21" s="11"/>
      <c r="R21" s="12"/>
      <c r="S21" s="13"/>
      <c r="T21" s="13"/>
      <c r="U21" s="13"/>
      <c r="V21" s="13"/>
    </row>
    <row r="22" spans="1:29" ht="35.25" customHeight="1">
      <c r="B22" s="11"/>
      <c r="C22" s="11"/>
      <c r="D22" s="12"/>
      <c r="E22" s="13"/>
      <c r="F22" s="13"/>
      <c r="G22" s="13"/>
      <c r="H22" s="13"/>
      <c r="I22" s="11"/>
      <c r="J22" s="11"/>
      <c r="K22" s="12"/>
      <c r="L22" s="13"/>
      <c r="M22" s="13"/>
      <c r="N22" s="13"/>
      <c r="O22" s="13"/>
      <c r="P22" s="11"/>
      <c r="Q22" s="11"/>
      <c r="R22" s="12"/>
      <c r="S22" s="13"/>
      <c r="T22" s="13"/>
      <c r="U22" s="13"/>
      <c r="V22" s="13"/>
    </row>
    <row r="23" spans="1:29" ht="35.25" customHeight="1">
      <c r="B23" s="11"/>
      <c r="C23" s="11"/>
      <c r="D23" s="12"/>
      <c r="E23" s="13"/>
      <c r="F23" s="13"/>
      <c r="G23" s="13"/>
      <c r="H23" s="13"/>
      <c r="I23" s="11"/>
      <c r="J23" s="11"/>
      <c r="K23" s="12"/>
      <c r="L23" s="13"/>
      <c r="M23" s="13"/>
      <c r="N23" s="13"/>
      <c r="O23" s="13"/>
      <c r="P23" s="11"/>
      <c r="Q23" s="11"/>
      <c r="R23" s="12"/>
      <c r="S23" s="13"/>
      <c r="T23" s="13"/>
      <c r="U23" s="13"/>
    </row>
    <row r="24" spans="1:29" ht="6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8"/>
      <c r="N24" s="8"/>
      <c r="O24" s="8"/>
      <c r="P24" s="8"/>
      <c r="Q24" s="9"/>
      <c r="R24" s="9"/>
      <c r="S24" s="9"/>
    </row>
    <row r="25" spans="1:29" ht="30" customHeight="1">
      <c r="A25" s="14">
        <v>1</v>
      </c>
      <c r="B25" s="122" t="s">
        <v>21</v>
      </c>
      <c r="C25" s="123"/>
      <c r="D25" s="123"/>
      <c r="E25" s="124"/>
      <c r="F25" s="124"/>
      <c r="G25" s="15"/>
      <c r="H25" s="15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spans="1:29" ht="9.75" customHeight="1">
      <c r="A26" s="17"/>
      <c r="B26" s="17"/>
      <c r="C26" s="18"/>
      <c r="D26" s="18"/>
      <c r="E26" s="18"/>
      <c r="F26" s="18"/>
      <c r="G26" s="18"/>
      <c r="H26" s="18"/>
      <c r="I26" s="17"/>
      <c r="J26" s="17"/>
      <c r="K26" s="19"/>
      <c r="L26" s="19"/>
      <c r="M26" s="19"/>
      <c r="N26" s="19"/>
      <c r="O26" s="19"/>
      <c r="P26" s="19"/>
      <c r="Q26" s="9"/>
      <c r="R26" s="9"/>
      <c r="S26" s="9"/>
    </row>
    <row r="27" spans="1:29" ht="27.75" customHeight="1" thickBot="1">
      <c r="A27" s="17"/>
      <c r="B27" s="125" t="s">
        <v>22</v>
      </c>
      <c r="C27" s="126"/>
      <c r="D27" s="126"/>
      <c r="E27" s="126"/>
      <c r="F27" s="126"/>
      <c r="G27" s="126"/>
      <c r="H27" s="109">
        <f>'[1]1安謝'!H24:I24</f>
        <v>45413</v>
      </c>
      <c r="I27" s="109"/>
      <c r="J27" s="10" t="s">
        <v>3</v>
      </c>
    </row>
    <row r="28" spans="1:29" ht="34.5" customHeight="1">
      <c r="A28" s="17"/>
      <c r="B28" s="139" t="s">
        <v>23</v>
      </c>
      <c r="C28" s="140"/>
      <c r="D28" s="141" t="s">
        <v>24</v>
      </c>
      <c r="E28" s="142"/>
      <c r="F28" s="143" t="s">
        <v>25</v>
      </c>
      <c r="G28" s="144"/>
      <c r="H28" s="143" t="s">
        <v>26</v>
      </c>
      <c r="I28" s="144"/>
      <c r="J28" s="141" t="s">
        <v>27</v>
      </c>
      <c r="K28" s="142"/>
      <c r="L28" s="145" t="s">
        <v>28</v>
      </c>
      <c r="M28" s="146"/>
    </row>
    <row r="29" spans="1:29" ht="27.75" customHeight="1">
      <c r="A29" s="17"/>
      <c r="B29" s="133" t="s">
        <v>29</v>
      </c>
      <c r="C29" s="134"/>
      <c r="D29" s="135">
        <v>3699</v>
      </c>
      <c r="E29" s="136"/>
      <c r="F29" s="135">
        <v>3681</v>
      </c>
      <c r="G29" s="136"/>
      <c r="H29" s="135">
        <v>3571</v>
      </c>
      <c r="I29" s="136"/>
      <c r="J29" s="135">
        <v>3514</v>
      </c>
      <c r="K29" s="136"/>
      <c r="L29" s="137">
        <v>3412</v>
      </c>
      <c r="M29" s="138"/>
    </row>
    <row r="30" spans="1:29" ht="27.75" customHeight="1">
      <c r="A30" s="17"/>
      <c r="B30" s="133" t="s">
        <v>30</v>
      </c>
      <c r="C30" s="134"/>
      <c r="D30" s="159">
        <v>3944</v>
      </c>
      <c r="E30" s="160"/>
      <c r="F30" s="159">
        <v>3935</v>
      </c>
      <c r="G30" s="160"/>
      <c r="H30" s="159">
        <v>3892</v>
      </c>
      <c r="I30" s="160"/>
      <c r="J30" s="135">
        <v>3843</v>
      </c>
      <c r="K30" s="136"/>
      <c r="L30" s="137">
        <v>3735</v>
      </c>
      <c r="M30" s="138"/>
      <c r="Y30" s="20"/>
      <c r="Z30" s="20"/>
      <c r="AA30" s="20"/>
      <c r="AB30" s="20"/>
      <c r="AC30" s="20"/>
    </row>
    <row r="31" spans="1:29" ht="27.75" customHeight="1" thickBot="1">
      <c r="A31" s="17"/>
      <c r="B31" s="151" t="s">
        <v>31</v>
      </c>
      <c r="C31" s="152"/>
      <c r="D31" s="153">
        <v>7643</v>
      </c>
      <c r="E31" s="154"/>
      <c r="F31" s="153">
        <v>7616</v>
      </c>
      <c r="G31" s="154"/>
      <c r="H31" s="155">
        <v>7463</v>
      </c>
      <c r="I31" s="156"/>
      <c r="J31" s="155">
        <v>7357</v>
      </c>
      <c r="K31" s="156"/>
      <c r="L31" s="157">
        <v>7147</v>
      </c>
      <c r="M31" s="158"/>
      <c r="Y31" s="20"/>
      <c r="Z31" s="20"/>
      <c r="AA31" s="20"/>
      <c r="AB31" s="20"/>
      <c r="AC31" s="20"/>
    </row>
    <row r="32" spans="1:29" ht="27.75" customHeight="1" thickBot="1">
      <c r="A32" s="17"/>
      <c r="B32" s="169" t="s">
        <v>32</v>
      </c>
      <c r="C32" s="170"/>
      <c r="D32" s="147">
        <v>3943</v>
      </c>
      <c r="E32" s="148"/>
      <c r="F32" s="147">
        <v>3962</v>
      </c>
      <c r="G32" s="148"/>
      <c r="H32" s="147">
        <v>3967</v>
      </c>
      <c r="I32" s="148"/>
      <c r="J32" s="147">
        <v>3962</v>
      </c>
      <c r="K32" s="148"/>
      <c r="L32" s="149">
        <v>3871</v>
      </c>
      <c r="M32" s="150"/>
      <c r="Y32" s="20"/>
      <c r="Z32" s="20"/>
      <c r="AA32" s="20"/>
      <c r="AB32" s="20"/>
      <c r="AC32" s="20"/>
    </row>
    <row r="33" spans="1:29" ht="14" customHeight="1">
      <c r="A33" s="17"/>
      <c r="B33" s="17"/>
      <c r="C33" s="21"/>
      <c r="D33" s="22"/>
      <c r="E33" s="23"/>
      <c r="F33" s="22"/>
      <c r="G33" s="23"/>
      <c r="H33" s="24"/>
      <c r="I33" s="24"/>
      <c r="J33" s="24"/>
      <c r="K33" s="24"/>
      <c r="L33" s="25"/>
      <c r="M33" s="25"/>
      <c r="Y33" s="20"/>
      <c r="Z33" s="20"/>
      <c r="AA33" s="20"/>
      <c r="AB33" s="20"/>
      <c r="AC33" s="20"/>
    </row>
    <row r="34" spans="1:29" ht="52.5" customHeight="1" thickBot="1">
      <c r="B34" s="161" t="s">
        <v>33</v>
      </c>
      <c r="C34" s="161"/>
      <c r="D34" s="162"/>
      <c r="E34" s="162"/>
      <c r="F34" s="162"/>
      <c r="G34" s="162"/>
      <c r="H34" s="163">
        <f>'[1]1安謝'!H32:I32</f>
        <v>45413</v>
      </c>
      <c r="I34" s="163"/>
      <c r="J34" s="26" t="s">
        <v>3</v>
      </c>
      <c r="K34" s="24"/>
      <c r="L34" s="25"/>
      <c r="M34" s="25"/>
      <c r="P34" s="27"/>
      <c r="Q34" s="27"/>
      <c r="R34" s="9"/>
      <c r="S34" s="9"/>
      <c r="T34" s="9"/>
      <c r="Y34" s="20"/>
      <c r="Z34" s="20"/>
      <c r="AA34" s="20"/>
      <c r="AB34" s="20"/>
      <c r="AC34" s="20"/>
    </row>
    <row r="35" spans="1:29" ht="34.5" customHeight="1">
      <c r="B35" s="139" t="s">
        <v>23</v>
      </c>
      <c r="C35" s="140"/>
      <c r="D35" s="164" t="s">
        <v>24</v>
      </c>
      <c r="E35" s="165"/>
      <c r="F35" s="166" t="s">
        <v>34</v>
      </c>
      <c r="G35" s="167"/>
      <c r="H35" s="168" t="s">
        <v>25</v>
      </c>
      <c r="I35" s="144"/>
      <c r="J35" s="183" t="s">
        <v>34</v>
      </c>
      <c r="K35" s="184"/>
      <c r="L35" s="168" t="s">
        <v>26</v>
      </c>
      <c r="M35" s="144"/>
      <c r="N35" s="183" t="s">
        <v>34</v>
      </c>
      <c r="O35" s="184"/>
      <c r="P35" s="185" t="s">
        <v>27</v>
      </c>
      <c r="Q35" s="142"/>
      <c r="R35" s="166" t="s">
        <v>34</v>
      </c>
      <c r="S35" s="167"/>
      <c r="T35" s="185" t="s">
        <v>28</v>
      </c>
      <c r="U35" s="142"/>
      <c r="V35" s="171" t="s">
        <v>34</v>
      </c>
      <c r="W35" s="172"/>
    </row>
    <row r="36" spans="1:29" ht="24.75" customHeight="1">
      <c r="B36" s="173" t="s">
        <v>35</v>
      </c>
      <c r="C36" s="174"/>
      <c r="D36" s="175">
        <v>885</v>
      </c>
      <c r="E36" s="176"/>
      <c r="F36" s="177">
        <v>0.11579222818265079</v>
      </c>
      <c r="G36" s="178"/>
      <c r="H36" s="175">
        <v>893</v>
      </c>
      <c r="I36" s="176"/>
      <c r="J36" s="179">
        <v>0.1172531512605042</v>
      </c>
      <c r="K36" s="180"/>
      <c r="L36" s="181">
        <v>838</v>
      </c>
      <c r="M36" s="182"/>
      <c r="N36" s="179">
        <v>0.11228728393407476</v>
      </c>
      <c r="O36" s="180"/>
      <c r="P36" s="175">
        <v>800</v>
      </c>
      <c r="Q36" s="176"/>
      <c r="R36" s="177">
        <v>0.10873997553350551</v>
      </c>
      <c r="S36" s="178"/>
      <c r="T36" s="175">
        <v>757</v>
      </c>
      <c r="U36" s="176"/>
      <c r="V36" s="177">
        <f>T36/$T$39</f>
        <v>0.10591856723100601</v>
      </c>
      <c r="W36" s="178"/>
    </row>
    <row r="37" spans="1:29" ht="24.75" customHeight="1">
      <c r="B37" s="186" t="s">
        <v>36</v>
      </c>
      <c r="C37" s="187"/>
      <c r="D37" s="175">
        <v>4623</v>
      </c>
      <c r="E37" s="176"/>
      <c r="F37" s="177">
        <v>0.60486719874394868</v>
      </c>
      <c r="G37" s="178"/>
      <c r="H37" s="181">
        <v>4568</v>
      </c>
      <c r="I37" s="182"/>
      <c r="J37" s="179">
        <v>0.59978991596638653</v>
      </c>
      <c r="K37" s="180"/>
      <c r="L37" s="181">
        <v>4446</v>
      </c>
      <c r="M37" s="182"/>
      <c r="N37" s="179">
        <v>0.59573897896288353</v>
      </c>
      <c r="O37" s="180"/>
      <c r="P37" s="175">
        <v>4357</v>
      </c>
      <c r="Q37" s="176"/>
      <c r="R37" s="177">
        <v>0.59222509174935434</v>
      </c>
      <c r="S37" s="178"/>
      <c r="T37" s="175">
        <v>4199</v>
      </c>
      <c r="U37" s="176"/>
      <c r="V37" s="177">
        <f t="shared" ref="V37:V38" si="0">T37/$T$39</f>
        <v>0.58751923884147195</v>
      </c>
      <c r="W37" s="178"/>
    </row>
    <row r="38" spans="1:29" ht="24.75" customHeight="1">
      <c r="B38" s="186" t="s">
        <v>37</v>
      </c>
      <c r="C38" s="187"/>
      <c r="D38" s="175">
        <v>2135</v>
      </c>
      <c r="E38" s="176"/>
      <c r="F38" s="188">
        <v>0.27934057307340049</v>
      </c>
      <c r="G38" s="189"/>
      <c r="H38" s="181">
        <v>2155</v>
      </c>
      <c r="I38" s="182"/>
      <c r="J38" s="190">
        <v>0.28295693277310924</v>
      </c>
      <c r="K38" s="191"/>
      <c r="L38" s="181">
        <v>2179</v>
      </c>
      <c r="M38" s="182"/>
      <c r="N38" s="190">
        <v>0.2919737371030417</v>
      </c>
      <c r="O38" s="191"/>
      <c r="P38" s="175">
        <v>2200</v>
      </c>
      <c r="Q38" s="176"/>
      <c r="R38" s="188">
        <v>0.29903493271714016</v>
      </c>
      <c r="S38" s="189"/>
      <c r="T38" s="175">
        <v>2191</v>
      </c>
      <c r="U38" s="176"/>
      <c r="V38" s="188">
        <f t="shared" si="0"/>
        <v>0.30656219392752204</v>
      </c>
      <c r="W38" s="189"/>
    </row>
    <row r="39" spans="1:29" ht="24.75" customHeight="1" thickBot="1">
      <c r="B39" s="198" t="s">
        <v>38</v>
      </c>
      <c r="C39" s="199"/>
      <c r="D39" s="192">
        <v>7643</v>
      </c>
      <c r="E39" s="193"/>
      <c r="F39" s="194"/>
      <c r="G39" s="195"/>
      <c r="H39" s="200">
        <v>7616</v>
      </c>
      <c r="I39" s="201"/>
      <c r="J39" s="202"/>
      <c r="K39" s="203"/>
      <c r="L39" s="200">
        <v>7463</v>
      </c>
      <c r="M39" s="201"/>
      <c r="N39" s="202"/>
      <c r="O39" s="203"/>
      <c r="P39" s="192">
        <v>7357</v>
      </c>
      <c r="Q39" s="193"/>
      <c r="R39" s="194"/>
      <c r="S39" s="195"/>
      <c r="T39" s="192">
        <f>SUM(T36:U38)</f>
        <v>7147</v>
      </c>
      <c r="U39" s="193"/>
      <c r="V39" s="194"/>
      <c r="W39" s="195"/>
    </row>
    <row r="40" spans="1:29" ht="30" customHeight="1">
      <c r="B40" s="196"/>
      <c r="C40" s="196"/>
      <c r="D40" s="197"/>
      <c r="E40" s="197"/>
      <c r="F40" s="197"/>
      <c r="G40" s="197"/>
      <c r="H40" s="197"/>
      <c r="I40" s="197"/>
      <c r="J40" s="197"/>
      <c r="K40" s="197"/>
      <c r="L40" s="196"/>
      <c r="M40" s="196"/>
      <c r="N40" s="196"/>
      <c r="O40" s="196"/>
      <c r="P40" s="27"/>
      <c r="Q40" s="27"/>
      <c r="R40" s="9"/>
      <c r="S40" s="9"/>
      <c r="T40" s="9"/>
    </row>
    <row r="41" spans="1:29" ht="52.5" customHeight="1">
      <c r="A41" s="17"/>
      <c r="B41" s="17"/>
      <c r="C41" s="21"/>
      <c r="D41" s="17"/>
      <c r="E41" s="17"/>
      <c r="F41" s="17"/>
      <c r="G41" s="17"/>
      <c r="H41" s="28"/>
      <c r="I41" s="29"/>
      <c r="J41" s="17"/>
      <c r="K41" s="19"/>
      <c r="L41" s="19"/>
      <c r="M41" s="30"/>
      <c r="N41" s="30"/>
      <c r="O41" s="27"/>
      <c r="P41" s="27"/>
      <c r="Q41" s="9"/>
      <c r="R41" s="9"/>
      <c r="S41" s="9"/>
    </row>
    <row r="42" spans="1:29" ht="52.5" customHeight="1">
      <c r="A42" s="17"/>
      <c r="B42" s="17"/>
      <c r="C42" s="21"/>
      <c r="D42" s="17"/>
      <c r="E42" s="17"/>
      <c r="F42" s="17"/>
      <c r="G42" s="17"/>
      <c r="H42" s="28"/>
      <c r="I42" s="29"/>
      <c r="J42" s="17"/>
      <c r="K42" s="19"/>
      <c r="L42" s="19"/>
      <c r="M42" s="30"/>
      <c r="N42" s="30"/>
      <c r="O42" s="27"/>
      <c r="P42" s="27"/>
      <c r="Q42" s="9"/>
      <c r="R42" s="9"/>
      <c r="S42" s="9"/>
    </row>
    <row r="43" spans="1:29" ht="52.5" customHeight="1">
      <c r="A43" s="17"/>
      <c r="B43" s="17"/>
      <c r="C43" s="21"/>
      <c r="D43" s="17"/>
      <c r="E43" s="17"/>
      <c r="F43" s="17"/>
      <c r="G43" s="17"/>
      <c r="H43" s="28"/>
      <c r="I43" s="29"/>
      <c r="J43" s="17"/>
      <c r="K43" s="19"/>
      <c r="L43" s="19"/>
      <c r="M43" s="30"/>
      <c r="N43" s="30"/>
      <c r="O43" s="27"/>
      <c r="P43" s="27"/>
      <c r="Q43" s="9"/>
      <c r="R43" s="9"/>
      <c r="S43" s="9"/>
    </row>
    <row r="44" spans="1:29" ht="52.5" customHeight="1">
      <c r="A44" s="17"/>
      <c r="B44" s="17"/>
      <c r="C44" s="21"/>
      <c r="D44" s="17"/>
      <c r="E44" s="17"/>
      <c r="F44" s="17"/>
      <c r="G44" s="17"/>
      <c r="H44" s="28"/>
      <c r="I44" s="29"/>
      <c r="J44" s="17"/>
      <c r="K44" s="19"/>
      <c r="L44" s="19"/>
      <c r="M44" s="30"/>
      <c r="N44" s="30"/>
      <c r="O44" s="27"/>
      <c r="P44" s="27"/>
      <c r="Q44" s="9"/>
      <c r="R44" s="9"/>
      <c r="S44" s="9"/>
    </row>
    <row r="45" spans="1:29" ht="52.5" customHeight="1">
      <c r="A45" s="17"/>
      <c r="B45" s="17"/>
      <c r="C45" s="21"/>
      <c r="D45" s="17"/>
      <c r="E45" s="17"/>
      <c r="F45" s="17"/>
      <c r="G45" s="17"/>
      <c r="H45" s="28"/>
      <c r="I45" s="29"/>
      <c r="J45" s="17"/>
      <c r="K45" s="19"/>
      <c r="L45" s="19"/>
      <c r="M45" s="30"/>
      <c r="N45" s="30"/>
      <c r="O45" s="27"/>
      <c r="P45" s="27"/>
      <c r="Q45" s="9"/>
      <c r="R45" s="9"/>
      <c r="S45" s="9"/>
    </row>
    <row r="46" spans="1:29" ht="30" customHeight="1">
      <c r="A46" s="17"/>
      <c r="B46" s="17"/>
      <c r="C46" s="21"/>
      <c r="D46" s="17"/>
      <c r="E46" s="17"/>
      <c r="F46" s="17"/>
      <c r="G46" s="17"/>
      <c r="H46" s="28"/>
      <c r="I46" s="29"/>
      <c r="J46" s="17"/>
      <c r="K46" s="19"/>
      <c r="L46" s="19"/>
      <c r="M46" s="30"/>
      <c r="N46" s="30"/>
      <c r="O46" s="27"/>
      <c r="P46" s="27"/>
      <c r="Q46" s="9"/>
      <c r="R46" s="9"/>
      <c r="S46" s="9"/>
    </row>
    <row r="47" spans="1:29" ht="30" customHeight="1">
      <c r="A47" s="14">
        <v>2</v>
      </c>
      <c r="B47" s="122" t="s">
        <v>39</v>
      </c>
      <c r="C47" s="123"/>
      <c r="D47" s="123"/>
      <c r="E47" s="124"/>
      <c r="F47" s="124"/>
      <c r="G47" s="15"/>
      <c r="H47" s="15"/>
      <c r="I47" s="15"/>
      <c r="J47" s="15"/>
      <c r="K47" s="15"/>
      <c r="L47" s="31"/>
      <c r="M47" s="31"/>
      <c r="N47" s="31"/>
      <c r="O47" s="31"/>
      <c r="P47" s="31"/>
      <c r="Q47" s="31"/>
      <c r="R47" s="32"/>
      <c r="S47" s="33"/>
      <c r="T47" s="32"/>
      <c r="U47" s="33"/>
      <c r="V47" s="33"/>
      <c r="W47" s="16"/>
      <c r="X47" s="16"/>
    </row>
    <row r="48" spans="1:29" ht="17.25" customHeight="1">
      <c r="A48" s="34"/>
      <c r="B48" s="35"/>
      <c r="C48" s="36"/>
      <c r="D48" s="36"/>
      <c r="E48" s="37"/>
      <c r="F48" s="37"/>
      <c r="G48" s="38"/>
      <c r="H48" s="38"/>
      <c r="I48" s="17"/>
      <c r="J48" s="17"/>
      <c r="K48" s="17"/>
      <c r="L48" s="39"/>
      <c r="M48" s="39"/>
      <c r="N48" s="39"/>
      <c r="O48" s="39"/>
      <c r="P48" s="39"/>
      <c r="Q48" s="39"/>
      <c r="R48" s="40"/>
      <c r="S48" s="41"/>
      <c r="T48" s="40"/>
      <c r="U48" s="41"/>
      <c r="V48" s="41"/>
    </row>
    <row r="49" spans="1:24" ht="28.5" customHeight="1">
      <c r="A49" s="34"/>
      <c r="B49" s="204" t="s">
        <v>40</v>
      </c>
      <c r="C49" s="204"/>
      <c r="D49" s="204"/>
      <c r="E49" s="42"/>
      <c r="F49" s="42"/>
      <c r="G49" s="43"/>
      <c r="H49" s="43"/>
      <c r="I49" s="10"/>
      <c r="J49" s="17"/>
      <c r="K49" s="17"/>
      <c r="L49" s="39"/>
      <c r="M49" s="39"/>
      <c r="N49" s="39"/>
      <c r="O49" s="39"/>
      <c r="P49" s="39"/>
      <c r="Q49" s="39"/>
      <c r="R49" s="40"/>
      <c r="S49" s="41"/>
      <c r="T49" s="40"/>
      <c r="U49" s="41"/>
      <c r="V49" s="41"/>
    </row>
    <row r="50" spans="1:24" ht="30" customHeight="1">
      <c r="A50" s="44"/>
      <c r="B50" s="205" t="s">
        <v>41</v>
      </c>
      <c r="C50" s="206"/>
      <c r="D50" s="205" t="s">
        <v>42</v>
      </c>
      <c r="E50" s="207"/>
      <c r="F50" s="207"/>
      <c r="G50" s="207"/>
      <c r="H50" s="207"/>
      <c r="I50" s="134"/>
      <c r="J50" s="208" t="s">
        <v>43</v>
      </c>
      <c r="K50" s="134"/>
      <c r="L50" s="209">
        <v>14702</v>
      </c>
      <c r="M50" s="210"/>
      <c r="N50" s="210"/>
      <c r="O50" s="210"/>
      <c r="P50" s="210"/>
      <c r="Q50" s="210"/>
      <c r="R50" s="211"/>
      <c r="S50" s="212"/>
      <c r="T50" s="213"/>
      <c r="U50" s="213"/>
      <c r="V50" s="213"/>
      <c r="W50" s="213"/>
      <c r="X50" s="213"/>
    </row>
    <row r="51" spans="1:24" ht="18.75" customHeight="1">
      <c r="A51" s="17"/>
      <c r="B51" s="17"/>
      <c r="C51" s="21"/>
      <c r="D51" s="17"/>
      <c r="E51" s="17"/>
      <c r="I51" s="29"/>
      <c r="J51" s="17"/>
      <c r="K51" s="19"/>
      <c r="L51" s="19"/>
      <c r="M51" s="30"/>
      <c r="N51" s="30"/>
      <c r="O51" s="27"/>
      <c r="P51" s="27"/>
      <c r="Q51" s="9"/>
      <c r="R51" s="9"/>
      <c r="S51" s="9"/>
    </row>
    <row r="52" spans="1:24" ht="30" customHeight="1" thickBot="1">
      <c r="B52" s="125" t="s">
        <v>44</v>
      </c>
      <c r="C52" s="125"/>
      <c r="D52" s="125"/>
      <c r="E52" s="125"/>
      <c r="F52" s="163">
        <f>'[1]1安謝'!F55:G55</f>
        <v>45658</v>
      </c>
      <c r="G52" s="163"/>
      <c r="H52" s="10" t="s">
        <v>3</v>
      </c>
      <c r="I52" s="45"/>
      <c r="J52" s="17"/>
    </row>
    <row r="53" spans="1:24" ht="36.75" customHeight="1">
      <c r="A53" s="13"/>
      <c r="B53" s="46" t="s">
        <v>23</v>
      </c>
      <c r="C53" s="214" t="s">
        <v>45</v>
      </c>
      <c r="D53" s="215"/>
      <c r="E53" s="216" t="s">
        <v>46</v>
      </c>
      <c r="F53" s="215"/>
      <c r="G53" s="216" t="s">
        <v>47</v>
      </c>
      <c r="H53" s="215"/>
      <c r="I53" s="217" t="s">
        <v>48</v>
      </c>
      <c r="J53" s="217"/>
      <c r="K53" s="217" t="s">
        <v>49</v>
      </c>
      <c r="L53" s="217"/>
      <c r="M53" s="217" t="s">
        <v>50</v>
      </c>
      <c r="N53" s="216"/>
      <c r="O53" s="218" t="s">
        <v>51</v>
      </c>
      <c r="P53" s="219"/>
      <c r="Q53" s="220" t="s">
        <v>38</v>
      </c>
      <c r="R53" s="221"/>
    </row>
    <row r="54" spans="1:24" ht="36.75" customHeight="1">
      <c r="A54" s="47"/>
      <c r="B54" s="48" t="s">
        <v>52</v>
      </c>
      <c r="C54" s="222">
        <v>51</v>
      </c>
      <c r="D54" s="223"/>
      <c r="E54" s="222">
        <v>51</v>
      </c>
      <c r="F54" s="223"/>
      <c r="G54" s="222">
        <v>60</v>
      </c>
      <c r="H54" s="223"/>
      <c r="I54" s="222">
        <v>53</v>
      </c>
      <c r="J54" s="223"/>
      <c r="K54" s="224">
        <v>54</v>
      </c>
      <c r="L54" s="224"/>
      <c r="M54" s="222">
        <v>58</v>
      </c>
      <c r="N54" s="223"/>
      <c r="O54" s="225">
        <v>30</v>
      </c>
      <c r="P54" s="226"/>
      <c r="Q54" s="227">
        <f t="shared" ref="Q54:Q60" si="1">SUM(C54+E54+G54+I54+K54+M54)</f>
        <v>327</v>
      </c>
      <c r="R54" s="228"/>
    </row>
    <row r="55" spans="1:24" ht="36.75" customHeight="1">
      <c r="A55" s="47"/>
      <c r="B55" s="49" t="s">
        <v>53</v>
      </c>
      <c r="C55" s="222">
        <v>51</v>
      </c>
      <c r="D55" s="223"/>
      <c r="E55" s="222">
        <v>54</v>
      </c>
      <c r="F55" s="223"/>
      <c r="G55" s="222">
        <v>52</v>
      </c>
      <c r="H55" s="223"/>
      <c r="I55" s="222">
        <v>59</v>
      </c>
      <c r="J55" s="223"/>
      <c r="K55" s="224">
        <v>55</v>
      </c>
      <c r="L55" s="224"/>
      <c r="M55" s="224">
        <v>50</v>
      </c>
      <c r="N55" s="224"/>
      <c r="O55" s="225">
        <v>32</v>
      </c>
      <c r="P55" s="226"/>
      <c r="Q55" s="227">
        <f t="shared" si="1"/>
        <v>321</v>
      </c>
      <c r="R55" s="228"/>
    </row>
    <row r="56" spans="1:24" ht="36.75" customHeight="1">
      <c r="A56" s="47"/>
      <c r="B56" s="50" t="s">
        <v>24</v>
      </c>
      <c r="C56" s="222">
        <v>49</v>
      </c>
      <c r="D56" s="223"/>
      <c r="E56" s="222">
        <v>47</v>
      </c>
      <c r="F56" s="223"/>
      <c r="G56" s="222">
        <v>49</v>
      </c>
      <c r="H56" s="223"/>
      <c r="I56" s="222">
        <v>53</v>
      </c>
      <c r="J56" s="223"/>
      <c r="K56" s="222">
        <v>58</v>
      </c>
      <c r="L56" s="223"/>
      <c r="M56" s="224">
        <v>56</v>
      </c>
      <c r="N56" s="224"/>
      <c r="O56" s="225">
        <v>30</v>
      </c>
      <c r="P56" s="226"/>
      <c r="Q56" s="227">
        <f t="shared" si="1"/>
        <v>312</v>
      </c>
      <c r="R56" s="228"/>
    </row>
    <row r="57" spans="1:24" ht="36.75" customHeight="1">
      <c r="A57" s="47"/>
      <c r="B57" s="51" t="s">
        <v>25</v>
      </c>
      <c r="C57" s="240">
        <v>40</v>
      </c>
      <c r="D57" s="241"/>
      <c r="E57" s="240">
        <v>46</v>
      </c>
      <c r="F57" s="241"/>
      <c r="G57" s="240">
        <v>45</v>
      </c>
      <c r="H57" s="241"/>
      <c r="I57" s="240">
        <v>51</v>
      </c>
      <c r="J57" s="241"/>
      <c r="K57" s="242">
        <v>53</v>
      </c>
      <c r="L57" s="242"/>
      <c r="M57" s="242">
        <v>59</v>
      </c>
      <c r="N57" s="242"/>
      <c r="O57" s="229">
        <v>26</v>
      </c>
      <c r="P57" s="230"/>
      <c r="Q57" s="231">
        <f t="shared" si="1"/>
        <v>294</v>
      </c>
      <c r="R57" s="232"/>
    </row>
    <row r="58" spans="1:24" ht="36.75" customHeight="1">
      <c r="A58" s="47"/>
      <c r="B58" s="51" t="s">
        <v>26</v>
      </c>
      <c r="C58" s="233">
        <v>54</v>
      </c>
      <c r="D58" s="234"/>
      <c r="E58" s="233">
        <v>38</v>
      </c>
      <c r="F58" s="234"/>
      <c r="G58" s="233">
        <v>45</v>
      </c>
      <c r="H58" s="234"/>
      <c r="I58" s="233">
        <v>45</v>
      </c>
      <c r="J58" s="234"/>
      <c r="K58" s="233">
        <v>48</v>
      </c>
      <c r="L58" s="234"/>
      <c r="M58" s="235">
        <v>53</v>
      </c>
      <c r="N58" s="235"/>
      <c r="O58" s="236">
        <v>28</v>
      </c>
      <c r="P58" s="237"/>
      <c r="Q58" s="238">
        <f t="shared" si="1"/>
        <v>283</v>
      </c>
      <c r="R58" s="239"/>
    </row>
    <row r="59" spans="1:24" ht="36.75" customHeight="1" thickBot="1">
      <c r="A59" s="47"/>
      <c r="B59" s="52" t="s">
        <v>54</v>
      </c>
      <c r="C59" s="247">
        <v>32</v>
      </c>
      <c r="D59" s="248"/>
      <c r="E59" s="247">
        <v>54</v>
      </c>
      <c r="F59" s="248"/>
      <c r="G59" s="247">
        <v>38</v>
      </c>
      <c r="H59" s="248"/>
      <c r="I59" s="247">
        <v>43</v>
      </c>
      <c r="J59" s="248"/>
      <c r="K59" s="247">
        <v>46</v>
      </c>
      <c r="L59" s="248"/>
      <c r="M59" s="249">
        <v>46</v>
      </c>
      <c r="N59" s="249"/>
      <c r="O59" s="243">
        <v>25</v>
      </c>
      <c r="P59" s="244"/>
      <c r="Q59" s="245">
        <f t="shared" si="1"/>
        <v>259</v>
      </c>
      <c r="R59" s="246"/>
    </row>
    <row r="60" spans="1:24" ht="36.75" customHeight="1" thickBot="1">
      <c r="A60" s="47"/>
      <c r="B60" s="52" t="s">
        <v>28</v>
      </c>
      <c r="C60" s="247">
        <v>50</v>
      </c>
      <c r="D60" s="248"/>
      <c r="E60" s="247">
        <v>31</v>
      </c>
      <c r="F60" s="248"/>
      <c r="G60" s="247">
        <v>55</v>
      </c>
      <c r="H60" s="248"/>
      <c r="I60" s="247">
        <v>38</v>
      </c>
      <c r="J60" s="248"/>
      <c r="K60" s="247">
        <v>45</v>
      </c>
      <c r="L60" s="248"/>
      <c r="M60" s="249">
        <v>47</v>
      </c>
      <c r="N60" s="249"/>
      <c r="O60" s="243">
        <v>24</v>
      </c>
      <c r="P60" s="244"/>
      <c r="Q60" s="245">
        <f t="shared" si="1"/>
        <v>266</v>
      </c>
      <c r="R60" s="246"/>
    </row>
    <row r="61" spans="1:24" ht="21.75" customHeight="1">
      <c r="B61" s="53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9"/>
    </row>
    <row r="62" spans="1:24" ht="32" customHeight="1">
      <c r="B62" s="254" t="s">
        <v>55</v>
      </c>
      <c r="C62" s="255"/>
      <c r="D62" s="255"/>
      <c r="E62" s="255"/>
      <c r="F62" s="255"/>
      <c r="G62" s="255"/>
      <c r="H62" s="109">
        <f>'[1]1安謝'!H65:I65</f>
        <v>45658</v>
      </c>
      <c r="I62" s="109"/>
      <c r="J62" s="10" t="s">
        <v>3</v>
      </c>
    </row>
    <row r="63" spans="1:24" ht="24" customHeight="1">
      <c r="B63" s="256" t="s">
        <v>56</v>
      </c>
      <c r="C63" s="256"/>
      <c r="D63" s="256"/>
      <c r="E63" s="256"/>
      <c r="F63" s="256" t="s">
        <v>57</v>
      </c>
      <c r="G63" s="256"/>
      <c r="H63" s="256"/>
      <c r="I63" s="256"/>
      <c r="J63" s="256"/>
      <c r="K63" s="256"/>
      <c r="L63" s="256"/>
      <c r="M63" s="256" t="s">
        <v>58</v>
      </c>
      <c r="N63" s="256"/>
      <c r="O63" s="256"/>
      <c r="P63" s="256" t="s">
        <v>59</v>
      </c>
      <c r="Q63" s="256"/>
      <c r="R63" s="13"/>
      <c r="S63" s="13"/>
      <c r="T63" s="7"/>
      <c r="U63" s="7"/>
    </row>
    <row r="64" spans="1:24" ht="24" customHeight="1">
      <c r="B64" s="250" t="s">
        <v>40</v>
      </c>
      <c r="C64" s="250"/>
      <c r="D64" s="250"/>
      <c r="E64" s="250"/>
      <c r="F64" s="250" t="s">
        <v>60</v>
      </c>
      <c r="G64" s="250"/>
      <c r="H64" s="250"/>
      <c r="I64" s="250"/>
      <c r="J64" s="250"/>
      <c r="K64" s="250"/>
      <c r="L64" s="250"/>
      <c r="M64" s="251">
        <v>200</v>
      </c>
      <c r="N64" s="251"/>
      <c r="O64" s="251"/>
      <c r="P64" s="251" t="s">
        <v>61</v>
      </c>
      <c r="Q64" s="251"/>
      <c r="R64" s="13"/>
      <c r="S64" s="13"/>
      <c r="T64" s="7"/>
      <c r="U64" s="7"/>
    </row>
    <row r="65" spans="1:29" ht="20.25" customHeight="1">
      <c r="J65" s="7"/>
    </row>
    <row r="66" spans="1:29" ht="30" customHeight="1">
      <c r="A66" s="14">
        <v>3</v>
      </c>
      <c r="B66" s="122" t="s">
        <v>62</v>
      </c>
      <c r="C66" s="123"/>
      <c r="D66" s="123"/>
      <c r="E66" s="124"/>
      <c r="F66" s="124"/>
      <c r="G66" s="15"/>
      <c r="H66" s="15"/>
      <c r="I66" s="15"/>
      <c r="J66" s="15"/>
      <c r="K66" s="15"/>
      <c r="L66" s="31"/>
      <c r="M66" s="31"/>
      <c r="N66" s="31"/>
      <c r="O66" s="31"/>
      <c r="P66" s="31"/>
      <c r="Q66" s="31"/>
      <c r="R66" s="32"/>
      <c r="S66" s="33"/>
      <c r="T66" s="32"/>
      <c r="U66" s="33"/>
      <c r="V66" s="16"/>
      <c r="W66" s="16"/>
      <c r="X66" s="16"/>
      <c r="AC66" s="54"/>
    </row>
    <row r="67" spans="1:29" ht="10.5" customHeight="1">
      <c r="B67" s="11"/>
      <c r="C67" s="11"/>
      <c r="D67" s="12"/>
      <c r="E67" s="13"/>
      <c r="F67" s="13"/>
      <c r="G67" s="13"/>
      <c r="H67" s="13"/>
      <c r="I67" s="11"/>
      <c r="J67" s="11"/>
      <c r="K67" s="12"/>
      <c r="L67" s="13"/>
      <c r="M67" s="13"/>
      <c r="N67" s="13"/>
      <c r="O67" s="13"/>
      <c r="P67" s="11"/>
      <c r="Q67" s="11"/>
      <c r="R67" s="12"/>
      <c r="S67" s="13"/>
      <c r="T67" s="13"/>
      <c r="U67" s="13"/>
    </row>
    <row r="68" spans="1:29" ht="44.5" customHeight="1">
      <c r="B68" s="108" t="s">
        <v>63</v>
      </c>
      <c r="C68" s="252"/>
      <c r="D68" s="252"/>
      <c r="E68" s="252"/>
      <c r="F68" s="253" t="s">
        <v>64</v>
      </c>
      <c r="G68" s="253"/>
      <c r="H68" s="253"/>
      <c r="I68" s="253"/>
      <c r="J68" s="253"/>
      <c r="K68" s="253"/>
      <c r="L68" s="253"/>
      <c r="M68" s="253"/>
      <c r="N68" s="253"/>
      <c r="O68" s="253"/>
      <c r="P68" s="109">
        <f>'[1]14真和志'!$P$75</f>
        <v>45717</v>
      </c>
      <c r="Q68" s="109"/>
      <c r="R68" s="10" t="s">
        <v>3</v>
      </c>
      <c r="S68" s="55"/>
      <c r="T68" s="55"/>
      <c r="U68" s="55"/>
    </row>
    <row r="69" spans="1:29" ht="28" customHeight="1">
      <c r="B69" s="268" t="s">
        <v>65</v>
      </c>
      <c r="C69" s="269"/>
      <c r="D69" s="269"/>
      <c r="E69" s="269"/>
      <c r="F69" s="269"/>
      <c r="G69" s="269"/>
      <c r="H69" s="269"/>
      <c r="I69" s="270"/>
      <c r="J69" s="271" t="s">
        <v>66</v>
      </c>
      <c r="K69" s="271"/>
      <c r="L69" s="271"/>
      <c r="M69" s="271"/>
      <c r="N69" s="271"/>
      <c r="O69" s="271"/>
      <c r="P69" s="272" t="s">
        <v>67</v>
      </c>
      <c r="Q69" s="273"/>
      <c r="R69" s="13"/>
    </row>
    <row r="70" spans="1:29" ht="36" customHeight="1">
      <c r="B70" s="257" t="s">
        <v>68</v>
      </c>
      <c r="C70" s="258"/>
      <c r="D70" s="258"/>
      <c r="E70" s="258"/>
      <c r="F70" s="258"/>
      <c r="G70" s="258"/>
      <c r="H70" s="258"/>
      <c r="I70" s="259"/>
      <c r="J70" s="274" t="s">
        <v>69</v>
      </c>
      <c r="K70" s="275"/>
      <c r="L70" s="275"/>
      <c r="M70" s="275"/>
      <c r="N70" s="275"/>
      <c r="O70" s="275"/>
      <c r="P70" s="262">
        <v>142</v>
      </c>
      <c r="Q70" s="263"/>
      <c r="R70" s="13"/>
      <c r="Y70" s="54"/>
      <c r="Z70" s="54"/>
    </row>
    <row r="71" spans="1:29" ht="23.25" customHeight="1">
      <c r="A71" s="17"/>
      <c r="B71" s="257" t="s">
        <v>70</v>
      </c>
      <c r="C71" s="258"/>
      <c r="D71" s="258"/>
      <c r="E71" s="258"/>
      <c r="F71" s="258"/>
      <c r="G71" s="258"/>
      <c r="H71" s="258"/>
      <c r="I71" s="259"/>
      <c r="J71" s="260" t="s">
        <v>71</v>
      </c>
      <c r="K71" s="261"/>
      <c r="L71" s="261"/>
      <c r="M71" s="261"/>
      <c r="N71" s="261"/>
      <c r="O71" s="261"/>
      <c r="P71" s="262">
        <v>72</v>
      </c>
      <c r="Q71" s="263"/>
      <c r="R71" s="12"/>
      <c r="U71" s="13"/>
      <c r="V71" s="13"/>
      <c r="X71" s="54"/>
      <c r="Y71" s="54"/>
      <c r="Z71" s="54"/>
    </row>
    <row r="72" spans="1:29" ht="23.25" customHeight="1">
      <c r="A72" s="17"/>
      <c r="B72" s="264" t="s">
        <v>72</v>
      </c>
      <c r="C72" s="264"/>
      <c r="D72" s="264"/>
      <c r="E72" s="264"/>
      <c r="F72" s="264"/>
      <c r="G72" s="264"/>
      <c r="H72" s="264"/>
      <c r="I72" s="264"/>
      <c r="J72" s="265" t="s">
        <v>73</v>
      </c>
      <c r="K72" s="265"/>
      <c r="L72" s="265"/>
      <c r="M72" s="265"/>
      <c r="N72" s="265"/>
      <c r="O72" s="265"/>
      <c r="P72" s="266">
        <v>75</v>
      </c>
      <c r="Q72" s="267"/>
      <c r="R72" s="12"/>
      <c r="U72" s="13"/>
      <c r="V72" s="13"/>
      <c r="X72" s="54"/>
    </row>
    <row r="73" spans="1:29" ht="23.25" customHeight="1">
      <c r="A73" s="17"/>
      <c r="B73" s="280"/>
      <c r="C73" s="280"/>
      <c r="D73" s="280"/>
      <c r="E73" s="280"/>
      <c r="F73" s="280"/>
      <c r="G73" s="280"/>
      <c r="H73" s="280"/>
      <c r="I73" s="280"/>
      <c r="J73" s="281" t="s">
        <v>74</v>
      </c>
      <c r="K73" s="281"/>
      <c r="L73" s="281"/>
      <c r="M73" s="281"/>
      <c r="N73" s="281"/>
      <c r="O73" s="281"/>
      <c r="P73" s="282">
        <f>SUM(P70:Q72)</f>
        <v>289</v>
      </c>
      <c r="Q73" s="283"/>
      <c r="R73" s="12"/>
      <c r="S73" s="13"/>
      <c r="T73" s="13"/>
      <c r="U73" s="13"/>
      <c r="V73" s="13"/>
      <c r="X73" s="54"/>
      <c r="Y73" s="54"/>
      <c r="Z73" s="54"/>
      <c r="AA73" s="54"/>
      <c r="AB73" s="54"/>
    </row>
    <row r="74" spans="1:29" ht="23.25" customHeight="1">
      <c r="A74" s="17"/>
      <c r="B74" s="280"/>
      <c r="C74" s="280"/>
      <c r="D74" s="280"/>
      <c r="E74" s="280"/>
      <c r="F74" s="280"/>
      <c r="G74" s="280"/>
      <c r="H74" s="280"/>
      <c r="I74" s="280"/>
      <c r="J74" s="281" t="s">
        <v>75</v>
      </c>
      <c r="K74" s="281"/>
      <c r="L74" s="281"/>
      <c r="M74" s="281"/>
      <c r="N74" s="281"/>
      <c r="O74" s="281"/>
      <c r="P74" s="284">
        <f>SUM(P73)/L32</f>
        <v>7.4657711185740119E-2</v>
      </c>
      <c r="Q74" s="285"/>
      <c r="R74" s="12"/>
      <c r="S74" s="13"/>
      <c r="T74" s="13"/>
      <c r="U74" s="13"/>
      <c r="V74" s="13"/>
      <c r="X74" s="54"/>
      <c r="Y74" s="54"/>
      <c r="Z74" s="54"/>
      <c r="AA74" s="54"/>
      <c r="AB74" s="54"/>
    </row>
    <row r="75" spans="1:29" ht="23.25" customHeight="1">
      <c r="A75" s="17"/>
      <c r="B75" s="56"/>
      <c r="C75" s="56"/>
      <c r="D75" s="56"/>
      <c r="E75" s="56"/>
      <c r="F75" s="56"/>
      <c r="G75" s="56"/>
      <c r="H75" s="56"/>
      <c r="I75" s="56"/>
      <c r="J75" s="57"/>
      <c r="K75" s="57"/>
      <c r="L75" s="57"/>
      <c r="M75" s="57"/>
      <c r="N75" s="57"/>
      <c r="O75" s="57"/>
      <c r="P75" s="58"/>
      <c r="Q75" s="58"/>
      <c r="R75" s="12"/>
      <c r="S75" s="13"/>
      <c r="T75" s="13"/>
      <c r="U75" s="13"/>
      <c r="V75" s="13"/>
      <c r="X75" s="54"/>
      <c r="Y75" s="54"/>
      <c r="Z75" s="54"/>
      <c r="AA75" s="54"/>
      <c r="AB75" s="54"/>
    </row>
    <row r="76" spans="1:29" ht="38.5" customHeight="1">
      <c r="A76" s="17"/>
      <c r="B76" s="276" t="s">
        <v>76</v>
      </c>
      <c r="C76" s="277"/>
      <c r="D76" s="277"/>
      <c r="E76" s="277"/>
      <c r="F76" s="277"/>
      <c r="G76" s="277"/>
      <c r="H76" s="109" t="str">
        <f>'[1]14真和志'!$H$86</f>
        <v>Ｒ6.3.1</v>
      </c>
      <c r="I76" s="109"/>
      <c r="J76" s="10" t="s">
        <v>3</v>
      </c>
      <c r="K76" s="57"/>
      <c r="L76" s="57"/>
      <c r="M76" s="57"/>
      <c r="N76" s="57"/>
      <c r="O76" s="57"/>
      <c r="P76" s="58"/>
      <c r="Q76" s="58"/>
      <c r="R76" s="12"/>
      <c r="S76" s="13"/>
      <c r="T76" s="13"/>
      <c r="U76" s="13"/>
      <c r="V76" s="13"/>
      <c r="X76" s="54"/>
      <c r="Y76" s="54"/>
      <c r="Z76" s="54"/>
      <c r="AA76" s="54"/>
      <c r="AB76" s="54"/>
    </row>
    <row r="77" spans="1:29" ht="23.25" customHeight="1">
      <c r="A77" s="17"/>
      <c r="B77" s="271" t="s">
        <v>77</v>
      </c>
      <c r="C77" s="271"/>
      <c r="D77" s="271"/>
      <c r="E77" s="271"/>
      <c r="F77" s="271"/>
      <c r="G77" s="271"/>
      <c r="H77" s="271"/>
      <c r="I77" s="271"/>
      <c r="J77" s="278" t="s">
        <v>78</v>
      </c>
      <c r="K77" s="278"/>
      <c r="L77" s="278"/>
      <c r="M77" s="278"/>
      <c r="N77" s="278"/>
      <c r="O77" s="279" t="s">
        <v>79</v>
      </c>
      <c r="P77" s="279"/>
      <c r="Q77" s="279"/>
      <c r="R77" s="279"/>
      <c r="S77" s="279"/>
      <c r="T77" s="278" t="s">
        <v>80</v>
      </c>
      <c r="U77" s="278"/>
      <c r="V77" s="278"/>
      <c r="X77" s="54"/>
      <c r="Y77" s="54"/>
      <c r="Z77" s="54"/>
      <c r="AA77" s="54"/>
      <c r="AB77" s="54"/>
    </row>
    <row r="78" spans="1:29" ht="23.25" customHeight="1">
      <c r="A78" s="17"/>
      <c r="B78" s="290" t="s">
        <v>81</v>
      </c>
      <c r="C78" s="291"/>
      <c r="D78" s="291"/>
      <c r="E78" s="291"/>
      <c r="F78" s="291"/>
      <c r="G78" s="291"/>
      <c r="H78" s="291"/>
      <c r="I78" s="291"/>
      <c r="J78" s="292" t="s">
        <v>82</v>
      </c>
      <c r="K78" s="292"/>
      <c r="L78" s="292"/>
      <c r="M78" s="292"/>
      <c r="N78" s="292"/>
      <c r="O78" s="293" t="s">
        <v>83</v>
      </c>
      <c r="P78" s="293"/>
      <c r="Q78" s="293"/>
      <c r="R78" s="293"/>
      <c r="S78" s="293"/>
      <c r="T78" s="294" t="s">
        <v>84</v>
      </c>
      <c r="U78" s="294"/>
      <c r="V78" s="294"/>
      <c r="X78" s="54"/>
      <c r="Y78" s="54"/>
      <c r="Z78" s="54"/>
      <c r="AA78" s="54"/>
      <c r="AB78" s="54"/>
    </row>
    <row r="79" spans="1:29" ht="23.25" customHeight="1">
      <c r="A79" s="17"/>
      <c r="B79" s="59"/>
      <c r="C79" s="60"/>
      <c r="D79" s="60"/>
      <c r="E79" s="60"/>
      <c r="F79" s="60"/>
      <c r="G79" s="60"/>
      <c r="H79" s="60"/>
      <c r="I79" s="60"/>
      <c r="J79" s="61"/>
      <c r="K79" s="61"/>
      <c r="L79" s="61"/>
      <c r="M79" s="61"/>
      <c r="N79" s="61"/>
      <c r="O79" s="62"/>
      <c r="P79" s="62"/>
      <c r="Q79" s="62"/>
      <c r="R79" s="62"/>
      <c r="S79" s="62"/>
      <c r="T79" s="63"/>
      <c r="U79" s="63"/>
      <c r="V79" s="63"/>
      <c r="X79" s="54"/>
      <c r="Y79" s="54"/>
      <c r="Z79" s="54"/>
      <c r="AA79" s="54"/>
      <c r="AB79" s="54"/>
    </row>
    <row r="80" spans="1:29" ht="37" customHeight="1">
      <c r="A80" s="17"/>
      <c r="B80" s="276" t="s">
        <v>85</v>
      </c>
      <c r="C80" s="277"/>
      <c r="D80" s="277"/>
      <c r="E80" s="277"/>
      <c r="F80" s="277"/>
      <c r="G80" s="277"/>
      <c r="H80" s="277"/>
      <c r="I80" s="277"/>
      <c r="J80" s="295">
        <f>'[1]14真和志'!$J$90</f>
        <v>45658</v>
      </c>
      <c r="K80" s="295"/>
      <c r="L80" s="10" t="s">
        <v>3</v>
      </c>
      <c r="M80" s="61"/>
      <c r="N80" s="61"/>
      <c r="X80" s="54"/>
      <c r="Y80" s="54"/>
      <c r="Z80" s="54"/>
      <c r="AA80" s="54"/>
      <c r="AB80" s="54"/>
    </row>
    <row r="81" spans="1:28" ht="23.25" customHeight="1">
      <c r="A81" s="17"/>
      <c r="B81" s="271" t="s">
        <v>77</v>
      </c>
      <c r="C81" s="271"/>
      <c r="D81" s="271"/>
      <c r="E81" s="271"/>
      <c r="F81" s="271"/>
      <c r="G81" s="271"/>
      <c r="H81" s="271"/>
      <c r="I81" s="271"/>
      <c r="J81" s="64"/>
      <c r="K81" s="61"/>
      <c r="L81" s="61"/>
      <c r="M81" s="61"/>
      <c r="N81" s="61"/>
      <c r="X81" s="54"/>
      <c r="Y81" s="54"/>
      <c r="Z81" s="54"/>
      <c r="AA81" s="54"/>
      <c r="AB81" s="54"/>
    </row>
    <row r="82" spans="1:28" ht="23.25" customHeight="1">
      <c r="A82" s="17"/>
      <c r="B82" s="286" t="s">
        <v>86</v>
      </c>
      <c r="C82" s="287"/>
      <c r="D82" s="287"/>
      <c r="E82" s="287"/>
      <c r="F82" s="287"/>
      <c r="G82" s="287"/>
      <c r="H82" s="287"/>
      <c r="I82" s="288"/>
      <c r="J82" s="61"/>
      <c r="K82" s="61"/>
      <c r="L82" s="61"/>
      <c r="M82" s="61"/>
      <c r="N82" s="61"/>
      <c r="X82" s="54"/>
      <c r="Y82" s="54"/>
      <c r="Z82" s="54"/>
      <c r="AA82" s="54"/>
      <c r="AB82" s="54"/>
    </row>
    <row r="83" spans="1:28" ht="23.25" customHeight="1">
      <c r="A83" s="17"/>
      <c r="B83" s="286" t="s">
        <v>87</v>
      </c>
      <c r="C83" s="287"/>
      <c r="D83" s="287"/>
      <c r="E83" s="287"/>
      <c r="F83" s="287"/>
      <c r="G83" s="287"/>
      <c r="H83" s="287"/>
      <c r="I83" s="288"/>
      <c r="J83" s="61"/>
      <c r="K83" s="61"/>
      <c r="L83" s="61"/>
      <c r="M83" s="61"/>
      <c r="N83" s="61"/>
      <c r="X83" s="54"/>
      <c r="Y83" s="54"/>
      <c r="Z83" s="54"/>
      <c r="AA83" s="54"/>
      <c r="AB83" s="54"/>
    </row>
    <row r="84" spans="1:28" ht="23.25" customHeight="1">
      <c r="A84" s="17"/>
      <c r="B84" s="286" t="s">
        <v>88</v>
      </c>
      <c r="C84" s="287"/>
      <c r="D84" s="287"/>
      <c r="E84" s="287"/>
      <c r="F84" s="287"/>
      <c r="G84" s="287"/>
      <c r="H84" s="287"/>
      <c r="I84" s="288"/>
      <c r="J84" s="61"/>
      <c r="K84" s="61"/>
      <c r="L84" s="61"/>
      <c r="M84" s="61"/>
      <c r="N84" s="61"/>
      <c r="O84" s="62"/>
      <c r="P84" s="62"/>
      <c r="Q84" s="62"/>
      <c r="R84" s="62"/>
      <c r="S84" s="62"/>
      <c r="T84" s="63"/>
      <c r="U84" s="63"/>
      <c r="V84" s="63"/>
      <c r="X84" s="54"/>
      <c r="Y84" s="54"/>
      <c r="Z84" s="54"/>
      <c r="AA84" s="54"/>
      <c r="AB84" s="54"/>
    </row>
    <row r="85" spans="1:28" ht="39.5" customHeight="1">
      <c r="A85" s="17"/>
      <c r="B85" s="59"/>
      <c r="C85" s="60"/>
      <c r="D85" s="60"/>
      <c r="E85" s="60"/>
      <c r="F85" s="60"/>
      <c r="G85" s="60"/>
      <c r="H85" s="60"/>
      <c r="I85" s="60"/>
      <c r="J85" s="61"/>
      <c r="K85" s="61"/>
      <c r="L85" s="61"/>
      <c r="M85" s="61"/>
      <c r="N85" s="61"/>
      <c r="O85" s="289" t="s">
        <v>89</v>
      </c>
      <c r="P85" s="289"/>
      <c r="Q85" s="289"/>
      <c r="R85" s="289"/>
      <c r="S85" s="289"/>
      <c r="T85" s="289"/>
      <c r="U85" s="289"/>
      <c r="V85" s="109">
        <f>'[1]14真和志'!$V$95</f>
        <v>45657</v>
      </c>
      <c r="W85" s="109"/>
      <c r="X85" s="10" t="s">
        <v>3</v>
      </c>
      <c r="Y85" s="54"/>
      <c r="Z85" s="54"/>
      <c r="AA85" s="54"/>
      <c r="AB85" s="54"/>
    </row>
    <row r="86" spans="1:28" ht="34" customHeight="1">
      <c r="A86" s="17"/>
      <c r="B86" s="108" t="s">
        <v>90</v>
      </c>
      <c r="C86" s="252"/>
      <c r="D86" s="252"/>
      <c r="E86" s="252"/>
      <c r="F86" s="252"/>
      <c r="G86" s="109">
        <f>'[1]14真和志'!$G$95</f>
        <v>45657</v>
      </c>
      <c r="H86" s="109"/>
      <c r="I86" s="10" t="s">
        <v>3</v>
      </c>
      <c r="J86" s="61"/>
      <c r="K86" s="61"/>
      <c r="L86" s="61"/>
      <c r="M86" s="61"/>
      <c r="N86" s="61"/>
      <c r="O86" s="303" t="s">
        <v>77</v>
      </c>
      <c r="P86" s="304"/>
      <c r="Q86" s="304"/>
      <c r="R86" s="304"/>
      <c r="S86" s="305"/>
      <c r="T86" s="303" t="s">
        <v>91</v>
      </c>
      <c r="U86" s="304"/>
      <c r="V86" s="304"/>
      <c r="W86" s="304"/>
      <c r="X86" s="305"/>
      <c r="Y86" s="54"/>
      <c r="Z86" s="54"/>
      <c r="AA86" s="54"/>
      <c r="AB86" s="54"/>
    </row>
    <row r="87" spans="1:28" ht="23.25" customHeight="1">
      <c r="A87" s="17"/>
      <c r="B87" s="271" t="s">
        <v>77</v>
      </c>
      <c r="C87" s="271"/>
      <c r="D87" s="271"/>
      <c r="E87" s="271"/>
      <c r="F87" s="271"/>
      <c r="G87" s="271"/>
      <c r="H87" s="271" t="s">
        <v>92</v>
      </c>
      <c r="I87" s="271"/>
      <c r="J87" s="271"/>
      <c r="K87" s="271"/>
      <c r="L87" s="271"/>
      <c r="M87" s="271"/>
      <c r="N87" s="61"/>
      <c r="O87" s="306" t="s">
        <v>84</v>
      </c>
      <c r="P87" s="306"/>
      <c r="Q87" s="306"/>
      <c r="R87" s="306"/>
      <c r="S87" s="306"/>
      <c r="T87" s="306" t="s">
        <v>84</v>
      </c>
      <c r="U87" s="306"/>
      <c r="V87" s="306"/>
      <c r="W87" s="306"/>
      <c r="X87" s="306"/>
      <c r="Y87" s="54"/>
      <c r="Z87" s="54"/>
      <c r="AA87" s="54"/>
      <c r="AB87" s="54"/>
    </row>
    <row r="88" spans="1:28" ht="23.25" customHeight="1">
      <c r="A88" s="17"/>
      <c r="B88" s="296" t="s">
        <v>93</v>
      </c>
      <c r="C88" s="297"/>
      <c r="D88" s="297"/>
      <c r="E88" s="297"/>
      <c r="F88" s="297"/>
      <c r="G88" s="298"/>
      <c r="H88" s="299" t="s">
        <v>94</v>
      </c>
      <c r="I88" s="300"/>
      <c r="J88" s="300"/>
      <c r="K88" s="300"/>
      <c r="L88" s="300"/>
      <c r="M88" s="301"/>
      <c r="N88" s="61"/>
      <c r="Y88" s="54"/>
      <c r="Z88" s="54"/>
      <c r="AA88" s="54"/>
      <c r="AB88" s="54"/>
    </row>
    <row r="89" spans="1:28" ht="23.25" customHeight="1">
      <c r="A89" s="17"/>
      <c r="B89" s="265" t="s">
        <v>95</v>
      </c>
      <c r="C89" s="265"/>
      <c r="D89" s="265"/>
      <c r="E89" s="265"/>
      <c r="F89" s="265"/>
      <c r="G89" s="265"/>
      <c r="H89" s="302" t="s">
        <v>94</v>
      </c>
      <c r="I89" s="302"/>
      <c r="J89" s="302"/>
      <c r="K89" s="302"/>
      <c r="L89" s="302"/>
      <c r="M89" s="302"/>
      <c r="N89" s="61"/>
      <c r="O89" s="289" t="s">
        <v>96</v>
      </c>
      <c r="P89" s="289"/>
      <c r="Q89" s="289"/>
      <c r="R89" s="289"/>
      <c r="S89" s="289"/>
      <c r="T89" s="289"/>
      <c r="U89" s="289"/>
      <c r="V89" s="109">
        <f>'[1]14真和志'!$V$95</f>
        <v>45657</v>
      </c>
      <c r="W89" s="109"/>
      <c r="X89" s="10" t="s">
        <v>3</v>
      </c>
    </row>
    <row r="90" spans="1:28" ht="27" customHeight="1">
      <c r="A90" s="17"/>
      <c r="B90" s="265" t="s">
        <v>97</v>
      </c>
      <c r="C90" s="265"/>
      <c r="D90" s="265"/>
      <c r="E90" s="265"/>
      <c r="F90" s="265"/>
      <c r="G90" s="265"/>
      <c r="H90" s="302" t="s">
        <v>98</v>
      </c>
      <c r="I90" s="302"/>
      <c r="J90" s="302"/>
      <c r="K90" s="302"/>
      <c r="L90" s="302"/>
      <c r="M90" s="302"/>
      <c r="N90" s="61"/>
      <c r="O90" s="303" t="s">
        <v>77</v>
      </c>
      <c r="P90" s="304"/>
      <c r="Q90" s="304"/>
      <c r="R90" s="304"/>
      <c r="S90" s="305"/>
      <c r="T90" s="303" t="s">
        <v>91</v>
      </c>
      <c r="U90" s="304"/>
      <c r="V90" s="304"/>
      <c r="W90" s="304"/>
      <c r="X90" s="305"/>
      <c r="Y90" s="54"/>
      <c r="Z90" s="54"/>
      <c r="AA90" s="54"/>
      <c r="AB90" s="54"/>
    </row>
    <row r="91" spans="1:28" ht="23.25" customHeight="1">
      <c r="A91" s="17"/>
      <c r="B91" s="265" t="s">
        <v>99</v>
      </c>
      <c r="C91" s="265"/>
      <c r="D91" s="265"/>
      <c r="E91" s="265"/>
      <c r="F91" s="265"/>
      <c r="G91" s="265"/>
      <c r="H91" s="302" t="s">
        <v>98</v>
      </c>
      <c r="I91" s="302"/>
      <c r="J91" s="302"/>
      <c r="K91" s="302"/>
      <c r="L91" s="302"/>
      <c r="M91" s="302"/>
      <c r="N91" s="57"/>
      <c r="O91" s="307" t="s">
        <v>100</v>
      </c>
      <c r="P91" s="307"/>
      <c r="Q91" s="307"/>
      <c r="R91" s="307"/>
      <c r="S91" s="307"/>
      <c r="T91" s="307" t="s">
        <v>101</v>
      </c>
      <c r="U91" s="307"/>
      <c r="V91" s="307"/>
      <c r="W91" s="307"/>
      <c r="X91" s="307"/>
    </row>
    <row r="92" spans="1:28" ht="32.5" customHeight="1">
      <c r="A92" s="17"/>
      <c r="B92" s="265" t="s">
        <v>102</v>
      </c>
      <c r="C92" s="265"/>
      <c r="D92" s="265"/>
      <c r="E92" s="265"/>
      <c r="F92" s="265"/>
      <c r="G92" s="265"/>
      <c r="H92" s="302" t="s">
        <v>103</v>
      </c>
      <c r="I92" s="302"/>
      <c r="J92" s="302"/>
      <c r="K92" s="302"/>
      <c r="L92" s="302"/>
      <c r="M92" s="302"/>
      <c r="N92" s="57"/>
      <c r="O92" s="293" t="s">
        <v>104</v>
      </c>
      <c r="P92" s="293"/>
      <c r="Q92" s="293"/>
      <c r="R92" s="293"/>
      <c r="S92" s="293"/>
      <c r="T92" s="293" t="s">
        <v>101</v>
      </c>
      <c r="U92" s="293"/>
      <c r="V92" s="293"/>
      <c r="W92" s="293"/>
      <c r="X92" s="293"/>
    </row>
    <row r="93" spans="1:28" ht="30.5" customHeight="1">
      <c r="A93" s="17"/>
      <c r="B93" s="265" t="s">
        <v>105</v>
      </c>
      <c r="C93" s="265"/>
      <c r="D93" s="265"/>
      <c r="E93" s="265"/>
      <c r="F93" s="265"/>
      <c r="G93" s="265"/>
      <c r="H93" s="302" t="s">
        <v>106</v>
      </c>
      <c r="I93" s="302"/>
      <c r="J93" s="302"/>
      <c r="K93" s="302"/>
      <c r="L93" s="302"/>
      <c r="M93" s="302"/>
      <c r="N93" s="57"/>
    </row>
    <row r="94" spans="1:28" ht="39" customHeight="1">
      <c r="A94" s="17"/>
      <c r="B94" s="265" t="s">
        <v>107</v>
      </c>
      <c r="C94" s="265"/>
      <c r="D94" s="265"/>
      <c r="E94" s="265"/>
      <c r="F94" s="265"/>
      <c r="G94" s="265"/>
      <c r="H94" s="302" t="s">
        <v>108</v>
      </c>
      <c r="I94" s="302"/>
      <c r="J94" s="302"/>
      <c r="K94" s="302"/>
      <c r="L94" s="302"/>
      <c r="M94" s="302"/>
      <c r="N94" s="57"/>
      <c r="O94" s="289" t="s">
        <v>109</v>
      </c>
      <c r="P94" s="308"/>
      <c r="Q94" s="308"/>
      <c r="R94" s="308"/>
      <c r="S94" s="308"/>
      <c r="T94" s="308"/>
      <c r="U94" s="308"/>
      <c r="V94" s="109">
        <f>'[1]14真和志'!$V$103</f>
        <v>45657</v>
      </c>
      <c r="W94" s="109"/>
      <c r="X94" s="10" t="s">
        <v>3</v>
      </c>
    </row>
    <row r="95" spans="1:28" ht="23.25" customHeight="1">
      <c r="A95" s="17"/>
      <c r="B95" s="265" t="s">
        <v>110</v>
      </c>
      <c r="C95" s="265"/>
      <c r="D95" s="265"/>
      <c r="E95" s="265"/>
      <c r="F95" s="265"/>
      <c r="G95" s="265"/>
      <c r="H95" s="302" t="s">
        <v>108</v>
      </c>
      <c r="I95" s="302"/>
      <c r="J95" s="302"/>
      <c r="K95" s="302"/>
      <c r="L95" s="302"/>
      <c r="M95" s="302"/>
      <c r="N95" s="57"/>
      <c r="O95" s="279" t="s">
        <v>77</v>
      </c>
      <c r="P95" s="279"/>
      <c r="Q95" s="279"/>
      <c r="R95" s="279"/>
      <c r="S95" s="279"/>
      <c r="T95" s="279" t="s">
        <v>92</v>
      </c>
      <c r="U95" s="279"/>
      <c r="V95" s="279"/>
      <c r="W95" s="279"/>
      <c r="X95" s="279"/>
    </row>
    <row r="96" spans="1:28" ht="23.25" customHeight="1">
      <c r="A96" s="17"/>
      <c r="B96" s="260" t="s">
        <v>111</v>
      </c>
      <c r="C96" s="261"/>
      <c r="D96" s="261"/>
      <c r="E96" s="261"/>
      <c r="F96" s="261"/>
      <c r="G96" s="261"/>
      <c r="H96" s="302" t="s">
        <v>108</v>
      </c>
      <c r="I96" s="302"/>
      <c r="J96" s="302"/>
      <c r="K96" s="302"/>
      <c r="L96" s="302"/>
      <c r="M96" s="302"/>
      <c r="N96" s="57"/>
      <c r="O96" s="293" t="s">
        <v>112</v>
      </c>
      <c r="P96" s="293"/>
      <c r="Q96" s="293"/>
      <c r="R96" s="293"/>
      <c r="S96" s="293"/>
      <c r="T96" s="293" t="s">
        <v>101</v>
      </c>
      <c r="U96" s="293"/>
      <c r="V96" s="293"/>
      <c r="W96" s="293"/>
      <c r="X96" s="293"/>
    </row>
    <row r="97" spans="1:40" ht="36" customHeight="1">
      <c r="A97" s="17"/>
      <c r="B97" s="265" t="s">
        <v>113</v>
      </c>
      <c r="C97" s="265"/>
      <c r="D97" s="265"/>
      <c r="E97" s="265"/>
      <c r="F97" s="265"/>
      <c r="G97" s="265"/>
      <c r="H97" s="302" t="s">
        <v>114</v>
      </c>
      <c r="I97" s="302"/>
      <c r="J97" s="302"/>
      <c r="K97" s="302"/>
      <c r="L97" s="302"/>
      <c r="M97" s="302"/>
      <c r="N97" s="57"/>
      <c r="Y97" s="54"/>
      <c r="Z97" s="54"/>
      <c r="AA97" s="54"/>
      <c r="AB97" s="54"/>
    </row>
    <row r="98" spans="1:40" ht="32" customHeight="1">
      <c r="A98" s="17"/>
      <c r="B98" s="265" t="s">
        <v>115</v>
      </c>
      <c r="C98" s="265"/>
      <c r="D98" s="265"/>
      <c r="E98" s="265"/>
      <c r="F98" s="265"/>
      <c r="G98" s="265"/>
      <c r="H98" s="302" t="s">
        <v>114</v>
      </c>
      <c r="I98" s="302"/>
      <c r="J98" s="302"/>
      <c r="K98" s="302"/>
      <c r="L98" s="302"/>
      <c r="M98" s="302"/>
      <c r="N98" s="57"/>
      <c r="O98" s="312" t="s">
        <v>116</v>
      </c>
      <c r="P98" s="312"/>
      <c r="Q98" s="312"/>
      <c r="R98" s="312"/>
      <c r="S98" s="313">
        <f>'[1]14真和志'!$S$107</f>
        <v>45677</v>
      </c>
      <c r="T98" s="313"/>
      <c r="U98" s="65" t="s">
        <v>117</v>
      </c>
      <c r="Y98" s="54"/>
      <c r="Z98" s="54"/>
      <c r="AA98" s="54"/>
      <c r="AB98" s="54"/>
    </row>
    <row r="99" spans="1:40" ht="23.25" customHeight="1">
      <c r="A99" s="17"/>
      <c r="B99" s="265" t="s">
        <v>118</v>
      </c>
      <c r="C99" s="265"/>
      <c r="D99" s="265"/>
      <c r="E99" s="265"/>
      <c r="F99" s="265"/>
      <c r="G99" s="265"/>
      <c r="H99" s="302" t="s">
        <v>119</v>
      </c>
      <c r="I99" s="302"/>
      <c r="J99" s="302"/>
      <c r="K99" s="302"/>
      <c r="L99" s="302"/>
      <c r="M99" s="302"/>
      <c r="N99" s="57"/>
      <c r="O99" s="314" t="s">
        <v>120</v>
      </c>
      <c r="P99" s="315"/>
      <c r="Q99" s="315"/>
      <c r="R99" s="315"/>
      <c r="S99" s="315"/>
      <c r="T99" s="315"/>
      <c r="U99" s="316"/>
      <c r="Y99" s="54"/>
      <c r="Z99" s="54"/>
      <c r="AA99" s="54"/>
      <c r="AB99" s="54"/>
    </row>
    <row r="100" spans="1:40" ht="23.25" customHeight="1">
      <c r="A100" s="17"/>
      <c r="B100" s="265" t="s">
        <v>121</v>
      </c>
      <c r="C100" s="265"/>
      <c r="D100" s="265"/>
      <c r="E100" s="265"/>
      <c r="F100" s="265"/>
      <c r="G100" s="265"/>
      <c r="H100" s="302" t="s">
        <v>108</v>
      </c>
      <c r="I100" s="302"/>
      <c r="J100" s="302"/>
      <c r="K100" s="302"/>
      <c r="L100" s="302"/>
      <c r="M100" s="302"/>
      <c r="N100" s="57"/>
      <c r="O100" s="309" t="s">
        <v>122</v>
      </c>
      <c r="P100" s="310"/>
      <c r="Q100" s="310"/>
      <c r="R100" s="310"/>
      <c r="S100" s="310"/>
      <c r="T100" s="310"/>
      <c r="U100" s="311"/>
      <c r="Y100" s="54"/>
      <c r="Z100" s="54"/>
      <c r="AA100" s="54"/>
      <c r="AB100" s="54"/>
    </row>
    <row r="101" spans="1:40" ht="23.25" customHeight="1">
      <c r="A101" s="17"/>
      <c r="B101" s="265" t="s">
        <v>123</v>
      </c>
      <c r="C101" s="265"/>
      <c r="D101" s="265"/>
      <c r="E101" s="265"/>
      <c r="F101" s="265"/>
      <c r="G101" s="265"/>
      <c r="H101" s="302" t="s">
        <v>106</v>
      </c>
      <c r="I101" s="302"/>
      <c r="J101" s="302"/>
      <c r="K101" s="302"/>
      <c r="L101" s="302"/>
      <c r="M101" s="302"/>
      <c r="N101" s="57"/>
      <c r="O101" s="54"/>
      <c r="P101" s="54"/>
      <c r="Q101" s="54"/>
      <c r="R101" s="54"/>
    </row>
    <row r="102" spans="1:40" ht="23.25" customHeight="1">
      <c r="A102" s="17"/>
      <c r="B102" s="265" t="s">
        <v>124</v>
      </c>
      <c r="C102" s="265"/>
      <c r="D102" s="265"/>
      <c r="E102" s="265"/>
      <c r="F102" s="265"/>
      <c r="G102" s="265"/>
      <c r="H102" s="302" t="s">
        <v>106</v>
      </c>
      <c r="I102" s="302"/>
      <c r="J102" s="302"/>
      <c r="K102" s="302"/>
      <c r="L102" s="302"/>
      <c r="M102" s="302"/>
      <c r="N102" s="57"/>
      <c r="O102" s="54"/>
      <c r="P102" s="54"/>
      <c r="Q102" s="54"/>
      <c r="R102" s="54"/>
    </row>
    <row r="103" spans="1:40" ht="23.25" customHeight="1">
      <c r="A103" s="17"/>
      <c r="B103" s="265" t="s">
        <v>125</v>
      </c>
      <c r="C103" s="265"/>
      <c r="D103" s="265"/>
      <c r="E103" s="265"/>
      <c r="F103" s="265"/>
      <c r="G103" s="265"/>
      <c r="H103" s="302" t="s">
        <v>108</v>
      </c>
      <c r="I103" s="302"/>
      <c r="J103" s="302"/>
      <c r="K103" s="302"/>
      <c r="L103" s="302"/>
      <c r="M103" s="302"/>
      <c r="N103" s="57"/>
      <c r="O103" s="57"/>
      <c r="P103" s="58"/>
      <c r="Q103" s="58"/>
      <c r="R103" s="12"/>
      <c r="S103" s="13"/>
      <c r="T103" s="13"/>
      <c r="U103" s="13"/>
      <c r="V103" s="13"/>
      <c r="X103" s="54"/>
      <c r="Y103" s="54"/>
      <c r="Z103" s="54"/>
      <c r="AA103" s="54"/>
      <c r="AB103" s="54"/>
    </row>
    <row r="104" spans="1:40" ht="33.5" customHeight="1">
      <c r="A104" s="17"/>
      <c r="B104" s="317" t="s">
        <v>126</v>
      </c>
      <c r="C104" s="261"/>
      <c r="D104" s="261"/>
      <c r="E104" s="261"/>
      <c r="F104" s="261"/>
      <c r="G104" s="261"/>
      <c r="H104" s="302" t="s">
        <v>106</v>
      </c>
      <c r="I104" s="302"/>
      <c r="J104" s="302"/>
      <c r="K104" s="302"/>
      <c r="L104" s="302"/>
      <c r="M104" s="302"/>
      <c r="N104" s="57"/>
      <c r="O104" s="57"/>
      <c r="P104" s="58"/>
      <c r="Q104" s="58"/>
      <c r="R104" s="12"/>
      <c r="S104" s="13"/>
      <c r="T104" s="13"/>
      <c r="U104" s="13"/>
      <c r="V104" s="13"/>
      <c r="X104" s="54"/>
      <c r="Y104" s="54"/>
      <c r="Z104" s="54"/>
      <c r="AA104" s="54"/>
      <c r="AB104" s="54"/>
    </row>
    <row r="105" spans="1:40" ht="9" customHeight="1">
      <c r="A105" s="38"/>
      <c r="B105" s="66"/>
      <c r="C105" s="66"/>
      <c r="D105" s="67"/>
      <c r="E105" s="67"/>
      <c r="F105" s="67"/>
      <c r="G105" s="67"/>
      <c r="H105" s="67"/>
      <c r="I105" s="67"/>
      <c r="J105" s="67"/>
      <c r="K105" s="68"/>
      <c r="L105" s="69"/>
      <c r="M105" s="66"/>
      <c r="N105" s="66"/>
      <c r="O105" s="66"/>
      <c r="P105" s="66"/>
      <c r="Q105" s="66"/>
      <c r="R105" s="66"/>
      <c r="S105" s="68"/>
      <c r="T105" s="1"/>
      <c r="U105" s="1"/>
      <c r="V105" s="1"/>
    </row>
    <row r="106" spans="1:40" ht="28.5" customHeight="1">
      <c r="A106" s="14">
        <v>4</v>
      </c>
      <c r="B106" s="318" t="s">
        <v>127</v>
      </c>
      <c r="C106" s="319"/>
      <c r="D106" s="319"/>
      <c r="E106" s="320"/>
      <c r="F106" s="320"/>
      <c r="G106" s="321"/>
      <c r="H106" s="321"/>
      <c r="I106" s="321"/>
      <c r="J106" s="321"/>
      <c r="K106" s="322"/>
      <c r="L106" s="322"/>
      <c r="M106" s="31"/>
      <c r="N106" s="31"/>
      <c r="O106" s="31"/>
      <c r="P106" s="31"/>
      <c r="Q106" s="31"/>
      <c r="R106" s="32"/>
      <c r="S106" s="33"/>
      <c r="T106" s="32"/>
      <c r="U106" s="33"/>
      <c r="V106" s="33"/>
      <c r="W106" s="16"/>
      <c r="X106" s="16"/>
    </row>
    <row r="107" spans="1:40" ht="6" customHeight="1">
      <c r="A107" s="70"/>
      <c r="B107" s="71"/>
      <c r="C107" s="72"/>
      <c r="D107" s="72"/>
      <c r="E107" s="73"/>
      <c r="F107" s="73"/>
      <c r="G107" s="74"/>
      <c r="H107" s="74"/>
      <c r="I107" s="74"/>
      <c r="J107" s="74"/>
      <c r="K107" s="75"/>
      <c r="L107" s="75"/>
      <c r="M107" s="39"/>
      <c r="N107" s="39"/>
      <c r="O107" s="39"/>
      <c r="P107" s="39"/>
      <c r="Q107" s="39"/>
      <c r="R107" s="40"/>
      <c r="S107" s="41"/>
      <c r="T107" s="40"/>
      <c r="U107" s="41"/>
      <c r="V107" s="41"/>
    </row>
    <row r="108" spans="1:40" ht="37" customHeight="1">
      <c r="B108" s="108" t="s">
        <v>128</v>
      </c>
      <c r="C108" s="252"/>
      <c r="D108" s="252"/>
      <c r="E108" s="252"/>
      <c r="F108" s="109">
        <v>45383</v>
      </c>
      <c r="G108" s="109"/>
      <c r="H108" s="10" t="s">
        <v>3</v>
      </c>
      <c r="I108" s="76"/>
      <c r="J108" s="76"/>
      <c r="K108" s="76"/>
      <c r="L108" s="76"/>
      <c r="M108" s="77"/>
      <c r="N108" s="77"/>
    </row>
    <row r="109" spans="1:40" ht="21" customHeight="1">
      <c r="B109" s="271" t="s">
        <v>129</v>
      </c>
      <c r="C109" s="271" t="s">
        <v>130</v>
      </c>
      <c r="D109" s="271"/>
      <c r="E109" s="271"/>
      <c r="F109" s="271"/>
      <c r="G109" s="271" t="s">
        <v>131</v>
      </c>
      <c r="H109" s="271"/>
      <c r="I109" s="271"/>
      <c r="J109" s="271"/>
      <c r="K109" s="271" t="s">
        <v>132</v>
      </c>
      <c r="L109" s="271"/>
      <c r="M109" s="271"/>
      <c r="N109" s="271"/>
      <c r="O109" s="271"/>
      <c r="P109" s="271"/>
      <c r="Q109" s="271"/>
      <c r="R109" s="271"/>
      <c r="S109" s="323" t="s">
        <v>133</v>
      </c>
      <c r="T109" s="323"/>
      <c r="U109" s="323"/>
      <c r="V109" s="323"/>
    </row>
    <row r="110" spans="1:40" ht="36" customHeight="1">
      <c r="B110" s="278"/>
      <c r="C110" s="271"/>
      <c r="D110" s="271"/>
      <c r="E110" s="271"/>
      <c r="F110" s="271"/>
      <c r="G110" s="271"/>
      <c r="H110" s="271"/>
      <c r="I110" s="271"/>
      <c r="J110" s="271"/>
      <c r="K110" s="271" t="s">
        <v>134</v>
      </c>
      <c r="L110" s="271"/>
      <c r="M110" s="271"/>
      <c r="N110" s="271"/>
      <c r="O110" s="271" t="s">
        <v>135</v>
      </c>
      <c r="P110" s="271" t="s">
        <v>136</v>
      </c>
      <c r="Q110" s="271" t="s">
        <v>137</v>
      </c>
      <c r="R110" s="271" t="s">
        <v>138</v>
      </c>
      <c r="S110" s="323"/>
      <c r="T110" s="323"/>
      <c r="U110" s="323"/>
      <c r="V110" s="323"/>
      <c r="AJ110" s="327" t="s">
        <v>139</v>
      </c>
      <c r="AK110" s="327"/>
      <c r="AL110" s="327"/>
      <c r="AM110" s="327"/>
      <c r="AN110" s="327"/>
    </row>
    <row r="111" spans="1:40" ht="36" customHeight="1">
      <c r="B111" s="278"/>
      <c r="C111" s="271"/>
      <c r="D111" s="271"/>
      <c r="E111" s="271"/>
      <c r="F111" s="271"/>
      <c r="G111" s="271"/>
      <c r="H111" s="271"/>
      <c r="I111" s="271"/>
      <c r="J111" s="271"/>
      <c r="K111" s="328" t="s">
        <v>140</v>
      </c>
      <c r="L111" s="271"/>
      <c r="M111" s="271" t="s">
        <v>141</v>
      </c>
      <c r="N111" s="271"/>
      <c r="O111" s="271"/>
      <c r="P111" s="271"/>
      <c r="Q111" s="271"/>
      <c r="R111" s="271"/>
      <c r="S111" s="323"/>
      <c r="T111" s="323"/>
      <c r="U111" s="323"/>
      <c r="V111" s="323"/>
      <c r="AJ111" s="327"/>
      <c r="AK111" s="327"/>
      <c r="AL111" s="327"/>
      <c r="AM111" s="327"/>
      <c r="AN111" s="327"/>
    </row>
    <row r="112" spans="1:40" ht="36.75" customHeight="1">
      <c r="B112" s="78" t="s">
        <v>142</v>
      </c>
      <c r="C112" s="291" t="s">
        <v>143</v>
      </c>
      <c r="D112" s="291"/>
      <c r="E112" s="291"/>
      <c r="F112" s="291"/>
      <c r="G112" s="291" t="s">
        <v>144</v>
      </c>
      <c r="H112" s="291"/>
      <c r="I112" s="291"/>
      <c r="J112" s="291"/>
      <c r="K112" s="324" t="s">
        <v>145</v>
      </c>
      <c r="L112" s="324"/>
      <c r="M112" s="324" t="s">
        <v>84</v>
      </c>
      <c r="N112" s="324"/>
      <c r="O112" s="79" t="s">
        <v>145</v>
      </c>
      <c r="P112" s="79" t="s">
        <v>145</v>
      </c>
      <c r="Q112" s="79" t="s">
        <v>145</v>
      </c>
      <c r="R112" s="79" t="s">
        <v>145</v>
      </c>
      <c r="S112" s="325" t="s">
        <v>146</v>
      </c>
      <c r="T112" s="326"/>
      <c r="U112" s="326"/>
      <c r="V112" s="326"/>
      <c r="AJ112" s="19"/>
      <c r="AK112" s="19"/>
      <c r="AL112" s="19"/>
      <c r="AM112" s="19"/>
      <c r="AN112" s="19"/>
    </row>
    <row r="113" spans="1:40" ht="36.75" customHeight="1">
      <c r="B113" s="78" t="s">
        <v>142</v>
      </c>
      <c r="C113" s="291" t="s">
        <v>40</v>
      </c>
      <c r="D113" s="291"/>
      <c r="E113" s="291"/>
      <c r="F113" s="291"/>
      <c r="G113" s="291" t="s">
        <v>144</v>
      </c>
      <c r="H113" s="291"/>
      <c r="I113" s="291"/>
      <c r="J113" s="291"/>
      <c r="K113" s="324" t="s">
        <v>147</v>
      </c>
      <c r="L113" s="324"/>
      <c r="M113" s="324" t="s">
        <v>147</v>
      </c>
      <c r="N113" s="324"/>
      <c r="O113" s="79" t="s">
        <v>145</v>
      </c>
      <c r="P113" s="79" t="s">
        <v>145</v>
      </c>
      <c r="Q113" s="79" t="s">
        <v>145</v>
      </c>
      <c r="R113" s="79" t="s">
        <v>145</v>
      </c>
      <c r="S113" s="325" t="s">
        <v>148</v>
      </c>
      <c r="T113" s="326"/>
      <c r="U113" s="326"/>
      <c r="V113" s="326"/>
      <c r="AJ113" s="19"/>
      <c r="AK113" s="19"/>
      <c r="AL113" s="19"/>
      <c r="AM113" s="19"/>
      <c r="AN113" s="19"/>
    </row>
    <row r="114" spans="1:40" ht="36.75" customHeight="1">
      <c r="B114" s="78" t="s">
        <v>142</v>
      </c>
      <c r="C114" s="291" t="s">
        <v>149</v>
      </c>
      <c r="D114" s="291"/>
      <c r="E114" s="291"/>
      <c r="F114" s="291"/>
      <c r="G114" s="291" t="s">
        <v>150</v>
      </c>
      <c r="H114" s="291"/>
      <c r="I114" s="291"/>
      <c r="J114" s="291"/>
      <c r="K114" s="324" t="s">
        <v>84</v>
      </c>
      <c r="L114" s="324"/>
      <c r="M114" s="324" t="s">
        <v>145</v>
      </c>
      <c r="N114" s="324"/>
      <c r="O114" s="79" t="s">
        <v>145</v>
      </c>
      <c r="P114" s="79" t="s">
        <v>145</v>
      </c>
      <c r="Q114" s="79" t="s">
        <v>145</v>
      </c>
      <c r="R114" s="79" t="s">
        <v>145</v>
      </c>
      <c r="S114" s="325" t="s">
        <v>151</v>
      </c>
      <c r="T114" s="326"/>
      <c r="U114" s="326"/>
      <c r="V114" s="326"/>
      <c r="AJ114" s="19"/>
      <c r="AK114" s="19"/>
      <c r="AL114" s="19"/>
      <c r="AM114" s="19"/>
      <c r="AN114" s="19"/>
    </row>
    <row r="115" spans="1:40" ht="21" customHeight="1">
      <c r="B115" s="63"/>
      <c r="C115" s="63"/>
      <c r="D115" s="63"/>
      <c r="E115" s="63"/>
      <c r="F115" s="63"/>
      <c r="G115" s="63"/>
      <c r="H115" s="63"/>
      <c r="I115" s="41"/>
      <c r="J115" s="41"/>
      <c r="K115" s="41"/>
      <c r="L115" s="41"/>
      <c r="M115" s="66"/>
      <c r="N115" s="63"/>
      <c r="O115" s="63"/>
      <c r="P115" s="63"/>
      <c r="Q115" s="63"/>
      <c r="R115" s="63"/>
      <c r="S115" s="63"/>
      <c r="T115" s="63"/>
      <c r="U115" s="41"/>
      <c r="V115" s="41"/>
      <c r="W115" s="41"/>
      <c r="X115" s="41"/>
    </row>
    <row r="116" spans="1:40" ht="33.5" customHeight="1">
      <c r="B116" s="276" t="s">
        <v>152</v>
      </c>
      <c r="C116" s="277"/>
      <c r="D116" s="277"/>
      <c r="E116" s="277"/>
      <c r="F116" s="277"/>
      <c r="G116" s="109">
        <v>45383</v>
      </c>
      <c r="H116" s="109"/>
      <c r="I116" s="10" t="s">
        <v>3</v>
      </c>
      <c r="J116" s="41"/>
      <c r="K116" s="80"/>
      <c r="L116" s="80"/>
      <c r="M116" s="80"/>
      <c r="N116" s="80"/>
      <c r="O116" s="1"/>
      <c r="P116" s="1"/>
      <c r="Q116" s="1"/>
      <c r="R116" s="1"/>
      <c r="S116" s="1"/>
      <c r="T116" s="1"/>
      <c r="U116" s="1"/>
      <c r="V116" s="1"/>
      <c r="X116" s="41"/>
    </row>
    <row r="117" spans="1:40" ht="21" customHeight="1">
      <c r="B117" s="271" t="s">
        <v>77</v>
      </c>
      <c r="C117" s="271"/>
      <c r="D117" s="271"/>
      <c r="E117" s="271"/>
      <c r="F117" s="271"/>
      <c r="G117" s="271"/>
      <c r="H117" s="271"/>
      <c r="I117" s="271"/>
      <c r="J117" s="4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X117" s="41"/>
    </row>
    <row r="118" spans="1:40" ht="21" customHeight="1">
      <c r="B118" s="265" t="s">
        <v>97</v>
      </c>
      <c r="C118" s="265"/>
      <c r="D118" s="265"/>
      <c r="E118" s="265"/>
      <c r="F118" s="265"/>
      <c r="G118" s="265"/>
      <c r="H118" s="265"/>
      <c r="I118" s="265"/>
      <c r="J118" s="41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</row>
    <row r="119" spans="1:40" ht="21" customHeight="1">
      <c r="B119" s="265" t="s">
        <v>153</v>
      </c>
      <c r="C119" s="265"/>
      <c r="D119" s="265"/>
      <c r="E119" s="265"/>
      <c r="F119" s="265"/>
      <c r="G119" s="265"/>
      <c r="H119" s="265"/>
      <c r="I119" s="265"/>
      <c r="J119" s="41"/>
      <c r="S119" s="63"/>
      <c r="T119" s="63"/>
      <c r="U119" s="41"/>
      <c r="V119" s="41"/>
      <c r="W119" s="41"/>
      <c r="X119" s="41"/>
    </row>
    <row r="120" spans="1:40" ht="24" customHeight="1">
      <c r="Y120" s="54"/>
      <c r="Z120" s="54"/>
      <c r="AA120" s="54"/>
      <c r="AB120" s="54"/>
      <c r="AC120" s="54"/>
    </row>
    <row r="121" spans="1:40" ht="28.5" customHeight="1">
      <c r="A121" s="14">
        <v>5</v>
      </c>
      <c r="B121" s="122" t="s">
        <v>154</v>
      </c>
      <c r="C121" s="123"/>
      <c r="D121" s="123"/>
      <c r="E121" s="124"/>
      <c r="F121" s="124"/>
      <c r="G121" s="329"/>
      <c r="H121" s="329"/>
      <c r="I121" s="329"/>
      <c r="J121" s="329"/>
      <c r="K121" s="330"/>
      <c r="L121" s="330"/>
      <c r="M121" s="31"/>
      <c r="N121" s="31"/>
      <c r="O121" s="31"/>
      <c r="P121" s="31"/>
      <c r="Q121" s="31"/>
      <c r="R121" s="32"/>
      <c r="S121" s="33"/>
      <c r="T121" s="32"/>
      <c r="U121" s="33"/>
      <c r="V121" s="33"/>
      <c r="W121" s="16"/>
      <c r="X121" s="16"/>
      <c r="Y121" s="54"/>
      <c r="Z121" s="54"/>
      <c r="AA121" s="54"/>
      <c r="AB121" s="54"/>
      <c r="AC121" s="54"/>
    </row>
    <row r="122" spans="1:40" ht="6" customHeight="1">
      <c r="A122" s="70"/>
      <c r="B122" s="71"/>
      <c r="C122" s="72"/>
      <c r="D122" s="72"/>
      <c r="E122" s="73"/>
      <c r="F122" s="73"/>
      <c r="G122" s="74"/>
      <c r="H122" s="74"/>
      <c r="I122" s="74"/>
      <c r="J122" s="74"/>
      <c r="K122" s="75"/>
      <c r="L122" s="75"/>
      <c r="M122" s="39"/>
      <c r="N122" s="39"/>
      <c r="O122" s="39"/>
      <c r="P122" s="39"/>
      <c r="Q122" s="39"/>
      <c r="R122" s="40"/>
      <c r="S122" s="41"/>
      <c r="T122" s="40"/>
      <c r="U122" s="41"/>
      <c r="V122" s="41"/>
      <c r="Y122" s="54"/>
      <c r="Z122" s="54"/>
      <c r="AA122" s="54"/>
      <c r="AB122" s="54"/>
      <c r="AC122" s="54"/>
    </row>
    <row r="123" spans="1:40" ht="35.25" customHeight="1">
      <c r="B123" s="333" t="s">
        <v>155</v>
      </c>
      <c r="C123" s="255"/>
      <c r="D123" s="255"/>
      <c r="E123" s="255"/>
      <c r="F123" s="109">
        <f>'[1]14真和志'!$F$135</f>
        <v>45677</v>
      </c>
      <c r="G123" s="109"/>
      <c r="H123" s="10" t="s">
        <v>3</v>
      </c>
      <c r="I123" s="82"/>
      <c r="J123" s="82"/>
      <c r="K123" s="9"/>
      <c r="L123" s="1"/>
      <c r="X123" s="54"/>
    </row>
    <row r="124" spans="1:40" ht="28.5" customHeight="1">
      <c r="B124" s="271" t="s">
        <v>156</v>
      </c>
      <c r="C124" s="278"/>
      <c r="D124" s="278"/>
      <c r="E124" s="278"/>
      <c r="F124" s="278" t="s">
        <v>57</v>
      </c>
      <c r="G124" s="278"/>
      <c r="H124" s="278"/>
      <c r="I124" s="278"/>
      <c r="J124" s="278"/>
      <c r="K124" s="278"/>
      <c r="L124" s="83"/>
      <c r="M124" s="54"/>
    </row>
    <row r="125" spans="1:40" ht="28.5" customHeight="1">
      <c r="B125" s="331" t="s">
        <v>157</v>
      </c>
      <c r="C125" s="331"/>
      <c r="D125" s="331"/>
      <c r="E125" s="331"/>
      <c r="F125" s="332" t="s">
        <v>239</v>
      </c>
      <c r="G125" s="332"/>
      <c r="H125" s="332"/>
      <c r="I125" s="332"/>
      <c r="J125" s="332"/>
      <c r="K125" s="332"/>
      <c r="L125" s="84"/>
      <c r="X125" s="85"/>
    </row>
    <row r="126" spans="1:40" ht="26.25" customHeight="1">
      <c r="A126" s="9"/>
      <c r="B126" s="331" t="s">
        <v>158</v>
      </c>
      <c r="C126" s="331"/>
      <c r="D126" s="331"/>
      <c r="E126" s="331"/>
      <c r="F126" s="332" t="s">
        <v>240</v>
      </c>
      <c r="G126" s="332"/>
      <c r="H126" s="332"/>
      <c r="I126" s="332"/>
      <c r="J126" s="332"/>
      <c r="K126" s="332"/>
      <c r="L126" s="84"/>
    </row>
    <row r="127" spans="1:40" ht="28.5" customHeight="1">
      <c r="A127" s="9"/>
      <c r="B127" s="86"/>
      <c r="C127" s="86"/>
      <c r="D127" s="86"/>
      <c r="E127" s="86"/>
      <c r="F127" s="86"/>
      <c r="G127" s="85"/>
      <c r="H127" s="85"/>
      <c r="I127" s="85"/>
      <c r="J127" s="85"/>
      <c r="K127" s="85"/>
      <c r="L127" s="85"/>
    </row>
    <row r="128" spans="1:40" ht="42" customHeight="1">
      <c r="A128" s="9"/>
      <c r="B128" s="276" t="s">
        <v>159</v>
      </c>
      <c r="C128" s="277"/>
      <c r="D128" s="277"/>
      <c r="E128" s="277"/>
      <c r="F128" s="277"/>
      <c r="G128" s="109">
        <f>'[1]14真和志'!$G$140</f>
        <v>45658</v>
      </c>
      <c r="H128" s="109"/>
      <c r="I128" s="10" t="s">
        <v>3</v>
      </c>
      <c r="J128" s="85"/>
      <c r="K128" s="85"/>
      <c r="L128" s="85"/>
    </row>
    <row r="129" spans="1:35" ht="28.5" customHeight="1">
      <c r="A129" s="9"/>
      <c r="B129" s="271" t="s">
        <v>160</v>
      </c>
      <c r="C129" s="271"/>
      <c r="D129" s="271"/>
      <c r="E129" s="271"/>
      <c r="F129" s="271" t="s">
        <v>161</v>
      </c>
      <c r="G129" s="271"/>
      <c r="H129" s="271"/>
      <c r="I129" s="271" t="s">
        <v>162</v>
      </c>
      <c r="J129" s="271"/>
      <c r="K129" s="271"/>
      <c r="L129" s="271"/>
      <c r="M129" s="278" t="s">
        <v>163</v>
      </c>
      <c r="N129" s="278"/>
      <c r="O129" s="278"/>
      <c r="P129" s="278"/>
    </row>
    <row r="130" spans="1:35" ht="28.5" customHeight="1">
      <c r="A130" s="9"/>
      <c r="B130" s="337" t="s">
        <v>164</v>
      </c>
      <c r="C130" s="338"/>
      <c r="D130" s="338"/>
      <c r="E130" s="338"/>
      <c r="F130" s="292" t="s">
        <v>165</v>
      </c>
      <c r="G130" s="292"/>
      <c r="H130" s="292"/>
      <c r="I130" s="292" t="s">
        <v>166</v>
      </c>
      <c r="J130" s="292"/>
      <c r="K130" s="292"/>
      <c r="L130" s="292"/>
      <c r="M130" s="339" t="s">
        <v>167</v>
      </c>
      <c r="N130" s="339"/>
      <c r="O130" s="339"/>
      <c r="P130" s="339"/>
    </row>
    <row r="131" spans="1:35" ht="45" customHeight="1">
      <c r="A131" s="9"/>
      <c r="B131" s="340" t="s">
        <v>168</v>
      </c>
      <c r="C131" s="341"/>
      <c r="D131" s="341"/>
      <c r="E131" s="342"/>
      <c r="F131" s="343" t="s">
        <v>169</v>
      </c>
      <c r="G131" s="344"/>
      <c r="H131" s="345"/>
      <c r="I131" s="346" t="s">
        <v>170</v>
      </c>
      <c r="J131" s="347"/>
      <c r="K131" s="347"/>
      <c r="L131" s="348"/>
      <c r="M131" s="349" t="s">
        <v>158</v>
      </c>
      <c r="N131" s="350"/>
      <c r="O131" s="350"/>
      <c r="P131" s="351"/>
    </row>
    <row r="132" spans="1:35" ht="28.5" customHeight="1">
      <c r="A132" s="9"/>
      <c r="B132" s="87"/>
      <c r="C132" s="87"/>
      <c r="D132" s="87"/>
      <c r="E132" s="87"/>
      <c r="F132" s="88"/>
      <c r="G132" s="88"/>
      <c r="H132" s="88"/>
      <c r="I132" s="88"/>
      <c r="J132" s="88"/>
      <c r="K132" s="88"/>
      <c r="L132" s="88"/>
      <c r="M132" s="89"/>
      <c r="N132" s="89"/>
      <c r="O132" s="89"/>
      <c r="P132" s="89"/>
    </row>
    <row r="133" spans="1:35" ht="28.5" customHeight="1">
      <c r="A133" s="14">
        <v>6</v>
      </c>
      <c r="B133" s="122" t="s">
        <v>171</v>
      </c>
      <c r="C133" s="122"/>
      <c r="D133" s="122"/>
      <c r="E133" s="122"/>
      <c r="F133" s="122"/>
      <c r="G133" s="122"/>
      <c r="H133" s="122"/>
      <c r="I133" s="122"/>
      <c r="J133" s="122"/>
      <c r="K133" s="122"/>
      <c r="L133" s="122"/>
      <c r="M133" s="31"/>
      <c r="N133" s="31"/>
      <c r="O133" s="31"/>
      <c r="P133" s="31"/>
      <c r="Q133" s="31"/>
      <c r="R133" s="32"/>
      <c r="S133" s="33"/>
      <c r="T133" s="32"/>
      <c r="U133" s="33"/>
      <c r="V133" s="33"/>
      <c r="W133" s="16"/>
      <c r="X133" s="16"/>
      <c r="AE133" s="20"/>
      <c r="AF133" s="20"/>
    </row>
    <row r="134" spans="1:35" s="93" customFormat="1" ht="28.5" customHeight="1">
      <c r="A134" s="34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90"/>
      <c r="N134" s="90"/>
      <c r="O134" s="90"/>
      <c r="P134" s="90"/>
      <c r="Q134" s="90"/>
      <c r="R134" s="91"/>
      <c r="S134" s="92"/>
      <c r="T134" s="91"/>
      <c r="U134" s="92"/>
      <c r="V134" s="92"/>
      <c r="AE134" s="94"/>
      <c r="AF134" s="94"/>
    </row>
    <row r="135" spans="1:35" s="93" customFormat="1" ht="30.75" customHeight="1">
      <c r="A135" s="34"/>
      <c r="B135" s="334" t="s">
        <v>172</v>
      </c>
      <c r="C135" s="334"/>
      <c r="D135" s="334"/>
      <c r="E135" s="334"/>
      <c r="F135" s="334"/>
      <c r="G135" s="334"/>
      <c r="H135" s="109">
        <f>'[1]14真和志'!$H$153</f>
        <v>45685</v>
      </c>
      <c r="I135" s="109"/>
      <c r="J135" s="10" t="s">
        <v>3</v>
      </c>
      <c r="K135" s="95"/>
      <c r="L135" s="95"/>
      <c r="M135" s="90"/>
      <c r="N135" s="90"/>
      <c r="O135" s="90"/>
      <c r="P135" s="90"/>
      <c r="Q135" s="90"/>
      <c r="R135" s="91"/>
      <c r="S135" s="92"/>
      <c r="T135" s="91"/>
      <c r="U135" s="92"/>
      <c r="V135" s="92"/>
      <c r="Y135"/>
      <c r="Z135"/>
      <c r="AA135"/>
      <c r="AB135"/>
      <c r="AC135"/>
      <c r="AD135"/>
      <c r="AE135" s="96"/>
      <c r="AF135" s="96"/>
      <c r="AG135" s="96"/>
      <c r="AH135" s="96"/>
      <c r="AI135" s="96"/>
    </row>
    <row r="136" spans="1:35" s="93" customFormat="1" ht="30.75" customHeight="1">
      <c r="A136" s="34"/>
      <c r="B136" s="335" t="s">
        <v>173</v>
      </c>
      <c r="C136" s="335"/>
      <c r="D136" s="335"/>
      <c r="E136" s="335"/>
      <c r="F136" s="335"/>
      <c r="G136" s="335"/>
      <c r="H136" s="335" t="s">
        <v>174</v>
      </c>
      <c r="I136" s="335"/>
      <c r="J136" s="335"/>
      <c r="K136" s="335"/>
      <c r="L136" s="335"/>
      <c r="M136" s="335"/>
      <c r="N136" s="335"/>
      <c r="O136" s="336" t="s">
        <v>57</v>
      </c>
      <c r="P136" s="336"/>
      <c r="Q136" s="336"/>
      <c r="R136" s="336"/>
      <c r="S136" s="336"/>
      <c r="T136" s="336"/>
      <c r="U136" s="271" t="s">
        <v>175</v>
      </c>
      <c r="V136" s="271"/>
      <c r="W136" s="271"/>
      <c r="X136" s="271"/>
      <c r="Y136"/>
      <c r="Z136"/>
      <c r="AA136"/>
      <c r="AB136"/>
      <c r="AC136"/>
      <c r="AD136"/>
      <c r="AE136" s="96"/>
      <c r="AF136" s="96"/>
      <c r="AG136" s="96"/>
      <c r="AH136" s="96"/>
      <c r="AI136" s="96"/>
    </row>
    <row r="137" spans="1:35" s="93" customFormat="1" ht="30.75" customHeight="1">
      <c r="A137" s="34"/>
      <c r="B137" s="376" t="s">
        <v>176</v>
      </c>
      <c r="C137" s="377"/>
      <c r="D137" s="377"/>
      <c r="E137" s="377"/>
      <c r="F137" s="377"/>
      <c r="G137" s="378"/>
      <c r="H137" s="379" t="s">
        <v>177</v>
      </c>
      <c r="I137" s="379"/>
      <c r="J137" s="379"/>
      <c r="K137" s="379"/>
      <c r="L137" s="379"/>
      <c r="M137" s="379"/>
      <c r="N137" s="379"/>
      <c r="O137" s="380" t="s">
        <v>178</v>
      </c>
      <c r="P137" s="380"/>
      <c r="Q137" s="380"/>
      <c r="R137" s="380"/>
      <c r="S137" s="380"/>
      <c r="T137" s="380"/>
      <c r="U137" s="381" t="s">
        <v>179</v>
      </c>
      <c r="V137" s="381"/>
      <c r="W137" s="381"/>
      <c r="X137" s="381"/>
      <c r="Y137"/>
      <c r="Z137"/>
      <c r="AA137"/>
      <c r="AB137"/>
      <c r="AC137"/>
      <c r="AD137"/>
      <c r="AE137" s="96"/>
      <c r="AF137" s="96"/>
      <c r="AG137" s="96"/>
      <c r="AH137" s="96"/>
      <c r="AI137" s="96"/>
    </row>
    <row r="138" spans="1:35" s="93" customFormat="1" ht="30.75" customHeight="1">
      <c r="A138" s="34"/>
      <c r="B138" s="382" t="s">
        <v>180</v>
      </c>
      <c r="C138" s="383"/>
      <c r="D138" s="383"/>
      <c r="E138" s="383"/>
      <c r="F138" s="383"/>
      <c r="G138" s="384"/>
      <c r="H138" s="379"/>
      <c r="I138" s="379"/>
      <c r="J138" s="379"/>
      <c r="K138" s="379"/>
      <c r="L138" s="379"/>
      <c r="M138" s="379"/>
      <c r="N138" s="379"/>
      <c r="O138" s="380"/>
      <c r="P138" s="380"/>
      <c r="Q138" s="380"/>
      <c r="R138" s="380"/>
      <c r="S138" s="380"/>
      <c r="T138" s="380"/>
      <c r="U138" s="381"/>
      <c r="V138" s="381"/>
      <c r="W138" s="381"/>
      <c r="X138" s="381"/>
      <c r="Y138"/>
      <c r="Z138"/>
      <c r="AA138"/>
      <c r="AB138"/>
      <c r="AC138"/>
      <c r="AD138"/>
      <c r="AE138" s="96"/>
      <c r="AF138" s="96"/>
      <c r="AG138" s="96"/>
      <c r="AH138" s="96"/>
      <c r="AI138" s="96"/>
    </row>
    <row r="139" spans="1:35" s="93" customFormat="1" ht="28.5" customHeight="1">
      <c r="A139" s="34"/>
      <c r="B139" s="352" t="s">
        <v>176</v>
      </c>
      <c r="C139" s="353"/>
      <c r="D139" s="353"/>
      <c r="E139" s="353"/>
      <c r="F139" s="353"/>
      <c r="G139" s="354"/>
      <c r="H139" s="355" t="s">
        <v>181</v>
      </c>
      <c r="I139" s="356"/>
      <c r="J139" s="356"/>
      <c r="K139" s="356"/>
      <c r="L139" s="356"/>
      <c r="M139" s="356"/>
      <c r="N139" s="357"/>
      <c r="O139" s="361" t="s">
        <v>182</v>
      </c>
      <c r="P139" s="362"/>
      <c r="Q139" s="362"/>
      <c r="R139" s="362"/>
      <c r="S139" s="362"/>
      <c r="T139" s="363"/>
      <c r="U139" s="367" t="s">
        <v>183</v>
      </c>
      <c r="V139" s="368"/>
      <c r="W139" s="368"/>
      <c r="X139" s="369"/>
      <c r="AE139" s="94"/>
      <c r="AF139" s="94"/>
    </row>
    <row r="140" spans="1:35" s="98" customFormat="1" ht="30.75" customHeight="1">
      <c r="A140" s="34"/>
      <c r="B140" s="373" t="s">
        <v>181</v>
      </c>
      <c r="C140" s="374"/>
      <c r="D140" s="374"/>
      <c r="E140" s="374"/>
      <c r="F140" s="374"/>
      <c r="G140" s="375"/>
      <c r="H140" s="358"/>
      <c r="I140" s="359"/>
      <c r="J140" s="359"/>
      <c r="K140" s="359"/>
      <c r="L140" s="359"/>
      <c r="M140" s="359"/>
      <c r="N140" s="360"/>
      <c r="O140" s="364"/>
      <c r="P140" s="365"/>
      <c r="Q140" s="365"/>
      <c r="R140" s="365"/>
      <c r="S140" s="365"/>
      <c r="T140" s="366"/>
      <c r="U140" s="370"/>
      <c r="V140" s="371"/>
      <c r="W140" s="371"/>
      <c r="X140" s="372"/>
      <c r="Y140"/>
      <c r="Z140"/>
      <c r="AA140"/>
      <c r="AB140"/>
      <c r="AC140"/>
      <c r="AD140"/>
      <c r="AE140" s="97"/>
      <c r="AF140" s="97"/>
      <c r="AG140" s="97"/>
      <c r="AH140" s="97"/>
      <c r="AI140" s="97"/>
    </row>
    <row r="141" spans="1:35" s="93" customFormat="1" ht="28.5" customHeight="1">
      <c r="A141" s="34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90"/>
      <c r="N141" s="90"/>
      <c r="O141" s="90"/>
      <c r="P141" s="90"/>
      <c r="Q141" s="90"/>
      <c r="R141" s="91"/>
      <c r="S141" s="92"/>
      <c r="T141" s="91"/>
      <c r="U141" s="92"/>
      <c r="V141" s="92"/>
      <c r="AE141" s="94"/>
      <c r="AF141" s="94"/>
    </row>
    <row r="142" spans="1:35" s="98" customFormat="1" ht="30.75" customHeight="1">
      <c r="A142" s="34"/>
      <c r="B142" s="334" t="s">
        <v>184</v>
      </c>
      <c r="C142" s="334"/>
      <c r="D142" s="334"/>
      <c r="E142" s="334"/>
      <c r="F142" s="334"/>
      <c r="G142" s="334"/>
      <c r="H142" s="109">
        <f>'[1]14真和志'!$H$162</f>
        <v>45685</v>
      </c>
      <c r="I142" s="109"/>
      <c r="J142" s="10" t="s">
        <v>3</v>
      </c>
      <c r="K142" s="95"/>
      <c r="L142" s="95"/>
      <c r="M142" s="90"/>
      <c r="N142" s="90"/>
      <c r="O142" s="90"/>
      <c r="P142" s="90"/>
      <c r="Q142" s="90"/>
      <c r="R142" s="91"/>
      <c r="S142" s="99"/>
      <c r="T142" s="91"/>
      <c r="U142" s="99"/>
      <c r="V142" s="99"/>
      <c r="Y142"/>
      <c r="Z142"/>
      <c r="AA142"/>
      <c r="AB142"/>
      <c r="AC142"/>
      <c r="AD142"/>
      <c r="AE142" s="97"/>
      <c r="AF142" s="97"/>
      <c r="AG142" s="97"/>
      <c r="AH142" s="97"/>
      <c r="AI142" s="97"/>
    </row>
    <row r="143" spans="1:35" s="98" customFormat="1" ht="30.75" customHeight="1">
      <c r="A143" s="34"/>
      <c r="B143" s="335" t="s">
        <v>185</v>
      </c>
      <c r="C143" s="335"/>
      <c r="D143" s="335"/>
      <c r="E143" s="335"/>
      <c r="F143" s="335"/>
      <c r="G143" s="335"/>
      <c r="H143" s="335" t="s">
        <v>186</v>
      </c>
      <c r="I143" s="335"/>
      <c r="J143" s="335"/>
      <c r="K143" s="335"/>
      <c r="L143" s="335" t="s">
        <v>187</v>
      </c>
      <c r="M143" s="335"/>
      <c r="N143" s="335"/>
      <c r="O143" s="335"/>
      <c r="P143" s="336" t="s">
        <v>188</v>
      </c>
      <c r="Q143" s="336"/>
      <c r="R143" s="336"/>
      <c r="S143" s="336"/>
      <c r="T143" s="336"/>
      <c r="U143" s="336"/>
      <c r="V143" s="336"/>
      <c r="W143" s="336"/>
      <c r="X143" s="336"/>
      <c r="Y143"/>
      <c r="Z143"/>
      <c r="AA143"/>
      <c r="AB143"/>
      <c r="AC143"/>
      <c r="AD143"/>
      <c r="AE143" s="97"/>
      <c r="AF143" s="97"/>
      <c r="AG143" s="97"/>
      <c r="AH143" s="97"/>
      <c r="AI143" s="97"/>
    </row>
    <row r="144" spans="1:35" s="98" customFormat="1" ht="30.75" customHeight="1">
      <c r="A144" s="34"/>
      <c r="B144" s="385" t="s">
        <v>189</v>
      </c>
      <c r="C144" s="385"/>
      <c r="D144" s="385"/>
      <c r="E144" s="385"/>
      <c r="F144" s="385"/>
      <c r="G144" s="385"/>
      <c r="H144" s="386" t="s">
        <v>190</v>
      </c>
      <c r="I144" s="386"/>
      <c r="J144" s="386"/>
      <c r="K144" s="386"/>
      <c r="L144" s="386" t="s">
        <v>191</v>
      </c>
      <c r="M144" s="386"/>
      <c r="N144" s="386"/>
      <c r="O144" s="386"/>
      <c r="P144" s="385" t="s">
        <v>192</v>
      </c>
      <c r="Q144" s="385"/>
      <c r="R144" s="385"/>
      <c r="S144" s="385"/>
      <c r="T144" s="385"/>
      <c r="U144" s="385"/>
      <c r="V144" s="385"/>
      <c r="W144" s="385"/>
      <c r="X144" s="385"/>
      <c r="Y144"/>
      <c r="Z144"/>
      <c r="AA144"/>
      <c r="AB144"/>
      <c r="AC144"/>
      <c r="AD144"/>
      <c r="AE144" s="97"/>
      <c r="AF144" s="97"/>
      <c r="AG144" s="97"/>
      <c r="AH144" s="97"/>
      <c r="AI144" s="97"/>
    </row>
    <row r="145" spans="1:35" s="98" customFormat="1" ht="30.75" customHeight="1">
      <c r="A145" s="34"/>
      <c r="B145" s="385" t="s">
        <v>193</v>
      </c>
      <c r="C145" s="385"/>
      <c r="D145" s="385"/>
      <c r="E145" s="385"/>
      <c r="F145" s="385"/>
      <c r="G145" s="385"/>
      <c r="H145" s="386" t="s">
        <v>194</v>
      </c>
      <c r="I145" s="386"/>
      <c r="J145" s="386"/>
      <c r="K145" s="386"/>
      <c r="L145" s="386" t="s">
        <v>195</v>
      </c>
      <c r="M145" s="386"/>
      <c r="N145" s="386"/>
      <c r="O145" s="386"/>
      <c r="P145" s="385" t="s">
        <v>196</v>
      </c>
      <c r="Q145" s="385"/>
      <c r="R145" s="385"/>
      <c r="S145" s="385"/>
      <c r="T145" s="385"/>
      <c r="U145" s="385"/>
      <c r="V145" s="385"/>
      <c r="W145" s="385"/>
      <c r="X145" s="385"/>
      <c r="Y145"/>
      <c r="Z145"/>
      <c r="AA145"/>
      <c r="AB145"/>
      <c r="AC145"/>
      <c r="AD145"/>
      <c r="AE145" s="97"/>
      <c r="AF145" s="97"/>
      <c r="AG145" s="97"/>
      <c r="AH145" s="97"/>
      <c r="AI145" s="97"/>
    </row>
    <row r="146" spans="1:35" s="98" customFormat="1" ht="30.75" customHeight="1">
      <c r="A146" s="34"/>
      <c r="B146" s="387" t="s">
        <v>197</v>
      </c>
      <c r="C146" s="387"/>
      <c r="D146" s="387"/>
      <c r="E146" s="387"/>
      <c r="F146" s="387"/>
      <c r="G146" s="387"/>
      <c r="H146" s="388" t="s">
        <v>198</v>
      </c>
      <c r="I146" s="388"/>
      <c r="J146" s="388"/>
      <c r="K146" s="388"/>
      <c r="L146" s="388" t="s">
        <v>199</v>
      </c>
      <c r="M146" s="388"/>
      <c r="N146" s="388"/>
      <c r="O146" s="388"/>
      <c r="P146" s="387" t="s">
        <v>200</v>
      </c>
      <c r="Q146" s="387"/>
      <c r="R146" s="387"/>
      <c r="S146" s="387"/>
      <c r="T146" s="387"/>
      <c r="U146" s="387"/>
      <c r="V146" s="387"/>
      <c r="W146" s="387"/>
      <c r="X146" s="387"/>
      <c r="Y146"/>
      <c r="Z146"/>
      <c r="AA146"/>
      <c r="AB146"/>
      <c r="AC146"/>
      <c r="AD146"/>
      <c r="AE146" s="97"/>
      <c r="AF146" s="97"/>
      <c r="AG146" s="97"/>
      <c r="AH146" s="97"/>
      <c r="AI146" s="97"/>
    </row>
    <row r="147" spans="1:35" ht="10.5" customHeight="1">
      <c r="B147" s="100"/>
      <c r="C147" s="100"/>
      <c r="D147" s="100"/>
      <c r="E147" s="100"/>
      <c r="F147" s="100"/>
      <c r="G147" s="100"/>
      <c r="H147" s="100"/>
      <c r="I147" s="100"/>
      <c r="J147" s="100"/>
      <c r="K147" s="100"/>
      <c r="L147" s="100"/>
      <c r="P147" s="100"/>
      <c r="Q147" s="100"/>
      <c r="R147" s="100"/>
      <c r="S147" s="100"/>
      <c r="T147" s="100"/>
      <c r="U147" s="100"/>
    </row>
    <row r="148" spans="1:35" ht="30.75" customHeight="1">
      <c r="B148" s="389" t="s">
        <v>201</v>
      </c>
      <c r="C148" s="390"/>
      <c r="D148" s="390"/>
      <c r="E148" s="390"/>
      <c r="F148" s="101" t="s">
        <v>202</v>
      </c>
      <c r="G148" s="101"/>
      <c r="H148" s="101"/>
      <c r="I148" s="101"/>
      <c r="J148" s="101"/>
      <c r="K148" s="101"/>
      <c r="M148" s="109">
        <f>'[1]14真和志'!$M$169</f>
        <v>45717</v>
      </c>
      <c r="N148" s="109"/>
      <c r="O148" s="10" t="s">
        <v>3</v>
      </c>
      <c r="P148" s="102"/>
      <c r="Q148" s="103"/>
      <c r="R148" s="103"/>
      <c r="S148" s="103"/>
      <c r="T148" s="103"/>
      <c r="U148" s="103"/>
      <c r="V148" s="103"/>
    </row>
    <row r="149" spans="1:35" ht="25" customHeight="1">
      <c r="B149" s="391" t="s">
        <v>130</v>
      </c>
      <c r="C149" s="391"/>
      <c r="D149" s="391"/>
      <c r="E149" s="391"/>
      <c r="F149" s="391"/>
      <c r="G149" s="391"/>
      <c r="H149" s="392" t="s">
        <v>203</v>
      </c>
      <c r="I149" s="393"/>
      <c r="J149" s="393"/>
      <c r="K149" s="393"/>
      <c r="L149" s="393"/>
      <c r="M149" s="393"/>
      <c r="N149" s="393"/>
      <c r="O149" s="394" t="s">
        <v>57</v>
      </c>
      <c r="P149" s="394"/>
      <c r="Q149" s="394"/>
      <c r="R149" s="394"/>
      <c r="S149" s="394"/>
      <c r="T149" s="394"/>
      <c r="U149" s="393" t="s">
        <v>175</v>
      </c>
      <c r="V149" s="393"/>
      <c r="W149" s="393"/>
      <c r="X149" s="395"/>
    </row>
    <row r="150" spans="1:35" ht="25" customHeight="1">
      <c r="B150" s="265" t="s">
        <v>204</v>
      </c>
      <c r="C150" s="265"/>
      <c r="D150" s="265"/>
      <c r="E150" s="265"/>
      <c r="F150" s="265"/>
      <c r="G150" s="265"/>
      <c r="H150" s="302" t="s">
        <v>205</v>
      </c>
      <c r="I150" s="302"/>
      <c r="J150" s="302"/>
      <c r="K150" s="302"/>
      <c r="L150" s="302"/>
      <c r="M150" s="302"/>
      <c r="N150" s="302"/>
      <c r="O150" s="265" t="s">
        <v>206</v>
      </c>
      <c r="P150" s="265"/>
      <c r="Q150" s="265"/>
      <c r="R150" s="265"/>
      <c r="S150" s="265"/>
      <c r="T150" s="265"/>
      <c r="U150" s="294" t="s">
        <v>207</v>
      </c>
      <c r="V150" s="294"/>
      <c r="W150" s="294"/>
      <c r="X150" s="294"/>
    </row>
    <row r="151" spans="1:35" ht="25" customHeight="1">
      <c r="B151" s="265" t="s">
        <v>208</v>
      </c>
      <c r="C151" s="265"/>
      <c r="D151" s="265"/>
      <c r="E151" s="265"/>
      <c r="F151" s="265"/>
      <c r="G151" s="265"/>
      <c r="H151" s="302" t="s">
        <v>209</v>
      </c>
      <c r="I151" s="302"/>
      <c r="J151" s="302"/>
      <c r="K151" s="302"/>
      <c r="L151" s="302"/>
      <c r="M151" s="302"/>
      <c r="N151" s="302"/>
      <c r="O151" s="265" t="s">
        <v>210</v>
      </c>
      <c r="P151" s="265"/>
      <c r="Q151" s="265"/>
      <c r="R151" s="265"/>
      <c r="S151" s="265"/>
      <c r="T151" s="265"/>
      <c r="U151" s="294" t="s">
        <v>211</v>
      </c>
      <c r="V151" s="294"/>
      <c r="W151" s="294"/>
      <c r="X151" s="294"/>
    </row>
    <row r="152" spans="1:35" ht="126" customHeight="1">
      <c r="B152" s="265" t="s">
        <v>212</v>
      </c>
      <c r="C152" s="265"/>
      <c r="D152" s="265"/>
      <c r="E152" s="265"/>
      <c r="F152" s="265"/>
      <c r="G152" s="265"/>
      <c r="H152" s="274" t="s">
        <v>213</v>
      </c>
      <c r="I152" s="396"/>
      <c r="J152" s="396"/>
      <c r="K152" s="396"/>
      <c r="L152" s="396"/>
      <c r="M152" s="396"/>
      <c r="N152" s="396"/>
      <c r="O152" s="265" t="s">
        <v>214</v>
      </c>
      <c r="P152" s="265"/>
      <c r="Q152" s="265"/>
      <c r="R152" s="265"/>
      <c r="S152" s="265"/>
      <c r="T152" s="265"/>
      <c r="U152" s="294" t="s">
        <v>215</v>
      </c>
      <c r="V152" s="294"/>
      <c r="W152" s="294"/>
      <c r="X152" s="294"/>
    </row>
    <row r="153" spans="1:35" ht="74" customHeight="1">
      <c r="B153" s="265" t="s">
        <v>216</v>
      </c>
      <c r="C153" s="265"/>
      <c r="D153" s="265"/>
      <c r="E153" s="265"/>
      <c r="F153" s="265"/>
      <c r="G153" s="265"/>
      <c r="H153" s="302" t="s">
        <v>217</v>
      </c>
      <c r="I153" s="302"/>
      <c r="J153" s="302"/>
      <c r="K153" s="302"/>
      <c r="L153" s="302"/>
      <c r="M153" s="302"/>
      <c r="N153" s="302"/>
      <c r="O153" s="265" t="s">
        <v>218</v>
      </c>
      <c r="P153" s="265"/>
      <c r="Q153" s="265"/>
      <c r="R153" s="265"/>
      <c r="S153" s="265"/>
      <c r="T153" s="265"/>
      <c r="U153" s="294" t="s">
        <v>219</v>
      </c>
      <c r="V153" s="294"/>
      <c r="W153" s="294"/>
      <c r="X153" s="294"/>
    </row>
    <row r="154" spans="1:35" ht="25" customHeight="1">
      <c r="B154" s="265" t="s">
        <v>220</v>
      </c>
      <c r="C154" s="265"/>
      <c r="D154" s="265"/>
      <c r="E154" s="265"/>
      <c r="F154" s="265"/>
      <c r="G154" s="265"/>
      <c r="H154" s="302" t="s">
        <v>221</v>
      </c>
      <c r="I154" s="302"/>
      <c r="J154" s="302"/>
      <c r="K154" s="302"/>
      <c r="L154" s="302"/>
      <c r="M154" s="302"/>
      <c r="N154" s="302"/>
      <c r="O154" s="265" t="s">
        <v>222</v>
      </c>
      <c r="P154" s="265"/>
      <c r="Q154" s="265"/>
      <c r="R154" s="265"/>
      <c r="S154" s="265"/>
      <c r="T154" s="265"/>
      <c r="U154" s="294" t="s">
        <v>223</v>
      </c>
      <c r="V154" s="294"/>
      <c r="W154" s="294"/>
      <c r="X154" s="294"/>
    </row>
    <row r="155" spans="1:35" ht="25" customHeight="1">
      <c r="B155" s="265" t="s">
        <v>224</v>
      </c>
      <c r="C155" s="265"/>
      <c r="D155" s="265"/>
      <c r="E155" s="265"/>
      <c r="F155" s="265"/>
      <c r="G155" s="265"/>
      <c r="H155" s="302" t="s">
        <v>225</v>
      </c>
      <c r="I155" s="302"/>
      <c r="J155" s="302"/>
      <c r="K155" s="302"/>
      <c r="L155" s="302"/>
      <c r="M155" s="302"/>
      <c r="N155" s="302"/>
      <c r="O155" s="265" t="s">
        <v>226</v>
      </c>
      <c r="P155" s="265"/>
      <c r="Q155" s="265"/>
      <c r="R155" s="265"/>
      <c r="S155" s="265"/>
      <c r="T155" s="265"/>
      <c r="U155" s="294" t="s">
        <v>227</v>
      </c>
      <c r="V155" s="294"/>
      <c r="W155" s="294"/>
      <c r="X155" s="294"/>
    </row>
    <row r="156" spans="1:35" ht="33" customHeight="1">
      <c r="B156" s="265" t="s">
        <v>228</v>
      </c>
      <c r="C156" s="265"/>
      <c r="D156" s="265"/>
      <c r="E156" s="265"/>
      <c r="F156" s="265"/>
      <c r="G156" s="265"/>
      <c r="H156" s="302" t="s">
        <v>229</v>
      </c>
      <c r="I156" s="302"/>
      <c r="J156" s="302"/>
      <c r="K156" s="302"/>
      <c r="L156" s="302"/>
      <c r="M156" s="302"/>
      <c r="N156" s="302"/>
      <c r="O156" s="265" t="s">
        <v>230</v>
      </c>
      <c r="P156" s="265"/>
      <c r="Q156" s="265"/>
      <c r="R156" s="265"/>
      <c r="S156" s="265"/>
      <c r="T156" s="265"/>
      <c r="U156" s="294" t="s">
        <v>231</v>
      </c>
      <c r="V156" s="294"/>
      <c r="W156" s="294"/>
      <c r="X156" s="294"/>
    </row>
    <row r="157" spans="1:35" ht="25" customHeight="1">
      <c r="B157" s="265" t="s">
        <v>232</v>
      </c>
      <c r="C157" s="265"/>
      <c r="D157" s="265"/>
      <c r="E157" s="265"/>
      <c r="F157" s="265"/>
      <c r="G157" s="265"/>
      <c r="H157" s="302" t="s">
        <v>233</v>
      </c>
      <c r="I157" s="302"/>
      <c r="J157" s="302"/>
      <c r="K157" s="302"/>
      <c r="L157" s="302"/>
      <c r="M157" s="302"/>
      <c r="N157" s="302"/>
      <c r="O157" s="265" t="s">
        <v>230</v>
      </c>
      <c r="P157" s="265"/>
      <c r="Q157" s="265"/>
      <c r="R157" s="265"/>
      <c r="S157" s="265"/>
      <c r="T157" s="265"/>
      <c r="U157" s="294" t="s">
        <v>234</v>
      </c>
      <c r="V157" s="294"/>
      <c r="W157" s="294"/>
      <c r="X157" s="294"/>
    </row>
    <row r="158" spans="1:35" ht="33.75" customHeight="1">
      <c r="B158" s="265" t="s">
        <v>235</v>
      </c>
      <c r="C158" s="265"/>
      <c r="D158" s="265"/>
      <c r="E158" s="265"/>
      <c r="F158" s="265"/>
      <c r="G158" s="265"/>
      <c r="H158" s="302" t="s">
        <v>236</v>
      </c>
      <c r="I158" s="302"/>
      <c r="J158" s="302"/>
      <c r="K158" s="302"/>
      <c r="L158" s="302"/>
      <c r="M158" s="302"/>
      <c r="N158" s="302"/>
      <c r="O158" s="302" t="s">
        <v>237</v>
      </c>
      <c r="P158" s="302"/>
      <c r="Q158" s="302"/>
      <c r="R158" s="302"/>
      <c r="S158" s="302"/>
      <c r="T158" s="302"/>
      <c r="U158" s="294" t="s">
        <v>238</v>
      </c>
      <c r="V158" s="294"/>
      <c r="W158" s="294"/>
      <c r="X158" s="294"/>
    </row>
    <row r="159" spans="1:35">
      <c r="Y159" s="104"/>
      <c r="Z159" s="104"/>
      <c r="AA159" s="104"/>
      <c r="AB159" s="104"/>
      <c r="AC159" s="104"/>
    </row>
    <row r="160" spans="1:35">
      <c r="Y160" s="104"/>
      <c r="Z160" s="104"/>
      <c r="AA160" s="104"/>
      <c r="AB160" s="104"/>
      <c r="AC160" s="104"/>
    </row>
    <row r="161" spans="25:29">
      <c r="Y161" s="104"/>
      <c r="Z161" s="104"/>
      <c r="AA161" s="104"/>
      <c r="AB161" s="104"/>
      <c r="AC161" s="104"/>
    </row>
    <row r="162" spans="25:29">
      <c r="Y162" s="104"/>
      <c r="Z162" s="104"/>
      <c r="AA162" s="104"/>
      <c r="AB162" s="104"/>
      <c r="AC162" s="104"/>
    </row>
    <row r="163" spans="25:29">
      <c r="Y163" s="104"/>
      <c r="Z163" s="104"/>
      <c r="AA163" s="104"/>
      <c r="AB163" s="104"/>
      <c r="AC163" s="104"/>
    </row>
    <row r="164" spans="25:29">
      <c r="Y164" s="104"/>
      <c r="Z164" s="104"/>
      <c r="AA164" s="104"/>
      <c r="AB164" s="104"/>
      <c r="AC164" s="104"/>
    </row>
    <row r="165" spans="25:29">
      <c r="Y165" s="104"/>
      <c r="Z165" s="104"/>
      <c r="AA165" s="104"/>
      <c r="AB165" s="104"/>
      <c r="AC165" s="104"/>
    </row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</sheetData>
  <mergeCells count="436">
    <mergeCell ref="B158:G158"/>
    <mergeCell ref="H158:N158"/>
    <mergeCell ref="O158:T158"/>
    <mergeCell ref="U158:X158"/>
    <mergeCell ref="Y159:AC165"/>
    <mergeCell ref="B156:G156"/>
    <mergeCell ref="H156:N156"/>
    <mergeCell ref="O156:T156"/>
    <mergeCell ref="U156:X156"/>
    <mergeCell ref="B157:G157"/>
    <mergeCell ref="H157:N157"/>
    <mergeCell ref="O157:T157"/>
    <mergeCell ref="U157:X157"/>
    <mergeCell ref="B154:G154"/>
    <mergeCell ref="H154:N154"/>
    <mergeCell ref="O154:T154"/>
    <mergeCell ref="U154:X154"/>
    <mergeCell ref="B155:G155"/>
    <mergeCell ref="H155:N155"/>
    <mergeCell ref="O155:T155"/>
    <mergeCell ref="U155:X155"/>
    <mergeCell ref="B152:G152"/>
    <mergeCell ref="H152:N152"/>
    <mergeCell ref="O152:T152"/>
    <mergeCell ref="U152:X152"/>
    <mergeCell ref="B153:G153"/>
    <mergeCell ref="H153:N153"/>
    <mergeCell ref="O153:T153"/>
    <mergeCell ref="U153:X153"/>
    <mergeCell ref="B150:G150"/>
    <mergeCell ref="H150:N150"/>
    <mergeCell ref="O150:T150"/>
    <mergeCell ref="U150:X150"/>
    <mergeCell ref="B151:G151"/>
    <mergeCell ref="H151:N151"/>
    <mergeCell ref="O151:T151"/>
    <mergeCell ref="U151:X151"/>
    <mergeCell ref="B148:E148"/>
    <mergeCell ref="M148:N148"/>
    <mergeCell ref="B149:G149"/>
    <mergeCell ref="H149:N149"/>
    <mergeCell ref="O149:T149"/>
    <mergeCell ref="U149:X149"/>
    <mergeCell ref="B145:G145"/>
    <mergeCell ref="H145:K145"/>
    <mergeCell ref="L145:O145"/>
    <mergeCell ref="P145:X145"/>
    <mergeCell ref="B146:G146"/>
    <mergeCell ref="H146:K146"/>
    <mergeCell ref="L146:O146"/>
    <mergeCell ref="P146:X146"/>
    <mergeCell ref="B143:G143"/>
    <mergeCell ref="H143:K143"/>
    <mergeCell ref="L143:O143"/>
    <mergeCell ref="P143:X143"/>
    <mergeCell ref="B144:G144"/>
    <mergeCell ref="H144:K144"/>
    <mergeCell ref="L144:O144"/>
    <mergeCell ref="P144:X144"/>
    <mergeCell ref="B139:G139"/>
    <mergeCell ref="H139:N140"/>
    <mergeCell ref="O139:T140"/>
    <mergeCell ref="U139:X140"/>
    <mergeCell ref="B140:G140"/>
    <mergeCell ref="B142:G142"/>
    <mergeCell ref="H142:I142"/>
    <mergeCell ref="U136:X136"/>
    <mergeCell ref="B137:G137"/>
    <mergeCell ref="H137:N138"/>
    <mergeCell ref="O137:T138"/>
    <mergeCell ref="U137:X138"/>
    <mergeCell ref="B138:G138"/>
    <mergeCell ref="B133:L133"/>
    <mergeCell ref="B135:G135"/>
    <mergeCell ref="H135:I135"/>
    <mergeCell ref="B136:G136"/>
    <mergeCell ref="H136:N136"/>
    <mergeCell ref="O136:T136"/>
    <mergeCell ref="M129:P129"/>
    <mergeCell ref="B130:E130"/>
    <mergeCell ref="F130:H130"/>
    <mergeCell ref="I130:L130"/>
    <mergeCell ref="M130:P130"/>
    <mergeCell ref="B131:E131"/>
    <mergeCell ref="F131:H131"/>
    <mergeCell ref="I131:L131"/>
    <mergeCell ref="M131:P131"/>
    <mergeCell ref="B126:E126"/>
    <mergeCell ref="F126:K126"/>
    <mergeCell ref="B128:F128"/>
    <mergeCell ref="G128:H128"/>
    <mergeCell ref="B129:E129"/>
    <mergeCell ref="F129:H129"/>
    <mergeCell ref="I129:L129"/>
    <mergeCell ref="B123:E123"/>
    <mergeCell ref="F123:G123"/>
    <mergeCell ref="B124:E124"/>
    <mergeCell ref="F124:K124"/>
    <mergeCell ref="B125:E125"/>
    <mergeCell ref="F125:K125"/>
    <mergeCell ref="B116:F116"/>
    <mergeCell ref="G116:H116"/>
    <mergeCell ref="B117:I117"/>
    <mergeCell ref="B118:I118"/>
    <mergeCell ref="B119:I119"/>
    <mergeCell ref="B121:L121"/>
    <mergeCell ref="C113:F113"/>
    <mergeCell ref="G113:J113"/>
    <mergeCell ref="K113:L113"/>
    <mergeCell ref="M113:N113"/>
    <mergeCell ref="S113:V113"/>
    <mergeCell ref="C114:F114"/>
    <mergeCell ref="G114:J114"/>
    <mergeCell ref="K114:L114"/>
    <mergeCell ref="M114:N114"/>
    <mergeCell ref="S114:V114"/>
    <mergeCell ref="AJ110:AN111"/>
    <mergeCell ref="K111:L111"/>
    <mergeCell ref="M111:N111"/>
    <mergeCell ref="C112:F112"/>
    <mergeCell ref="G112:J112"/>
    <mergeCell ref="K112:L112"/>
    <mergeCell ref="M112:N112"/>
    <mergeCell ref="S112:V112"/>
    <mergeCell ref="B109:B111"/>
    <mergeCell ref="C109:F111"/>
    <mergeCell ref="G109:J111"/>
    <mergeCell ref="K109:R109"/>
    <mergeCell ref="S109:V111"/>
    <mergeCell ref="K110:N110"/>
    <mergeCell ref="O110:O111"/>
    <mergeCell ref="P110:P111"/>
    <mergeCell ref="Q110:Q111"/>
    <mergeCell ref="R110:R111"/>
    <mergeCell ref="B103:G103"/>
    <mergeCell ref="H103:M103"/>
    <mergeCell ref="B104:G104"/>
    <mergeCell ref="H104:M104"/>
    <mergeCell ref="B106:L106"/>
    <mergeCell ref="B108:E108"/>
    <mergeCell ref="F108:G108"/>
    <mergeCell ref="B100:G100"/>
    <mergeCell ref="H100:M100"/>
    <mergeCell ref="O100:U100"/>
    <mergeCell ref="B101:G101"/>
    <mergeCell ref="H101:M101"/>
    <mergeCell ref="B102:G102"/>
    <mergeCell ref="H102:M102"/>
    <mergeCell ref="B98:G98"/>
    <mergeCell ref="H98:M98"/>
    <mergeCell ref="O98:R98"/>
    <mergeCell ref="S98:T98"/>
    <mergeCell ref="B99:G99"/>
    <mergeCell ref="H99:M99"/>
    <mergeCell ref="O99:U99"/>
    <mergeCell ref="B96:G96"/>
    <mergeCell ref="H96:M96"/>
    <mergeCell ref="O96:S96"/>
    <mergeCell ref="T96:X96"/>
    <mergeCell ref="B97:G97"/>
    <mergeCell ref="H97:M97"/>
    <mergeCell ref="B94:G94"/>
    <mergeCell ref="H94:M94"/>
    <mergeCell ref="O94:U94"/>
    <mergeCell ref="V94:W94"/>
    <mergeCell ref="B95:G95"/>
    <mergeCell ref="H95:M95"/>
    <mergeCell ref="O95:S95"/>
    <mergeCell ref="T95:X95"/>
    <mergeCell ref="B92:G92"/>
    <mergeCell ref="H92:M92"/>
    <mergeCell ref="O92:S92"/>
    <mergeCell ref="T92:X92"/>
    <mergeCell ref="B93:G93"/>
    <mergeCell ref="H93:M93"/>
    <mergeCell ref="B90:G90"/>
    <mergeCell ref="H90:M90"/>
    <mergeCell ref="O90:S90"/>
    <mergeCell ref="T90:X90"/>
    <mergeCell ref="B91:G91"/>
    <mergeCell ref="H91:M91"/>
    <mergeCell ref="O91:S91"/>
    <mergeCell ref="T91:X91"/>
    <mergeCell ref="B88:G88"/>
    <mergeCell ref="H88:M88"/>
    <mergeCell ref="B89:G89"/>
    <mergeCell ref="H89:M89"/>
    <mergeCell ref="O89:U89"/>
    <mergeCell ref="V89:W89"/>
    <mergeCell ref="B86:F86"/>
    <mergeCell ref="G86:H86"/>
    <mergeCell ref="O86:S86"/>
    <mergeCell ref="T86:X86"/>
    <mergeCell ref="B87:G87"/>
    <mergeCell ref="H87:M87"/>
    <mergeCell ref="O87:S87"/>
    <mergeCell ref="T87:X87"/>
    <mergeCell ref="B81:I81"/>
    <mergeCell ref="B82:I82"/>
    <mergeCell ref="B83:I83"/>
    <mergeCell ref="B84:I84"/>
    <mergeCell ref="O85:U85"/>
    <mergeCell ref="V85:W85"/>
    <mergeCell ref="B78:I78"/>
    <mergeCell ref="J78:N78"/>
    <mergeCell ref="O78:S78"/>
    <mergeCell ref="T78:V78"/>
    <mergeCell ref="B80:I80"/>
    <mergeCell ref="J80:K80"/>
    <mergeCell ref="B76:G76"/>
    <mergeCell ref="H76:I76"/>
    <mergeCell ref="B77:I77"/>
    <mergeCell ref="J77:N77"/>
    <mergeCell ref="O77:S77"/>
    <mergeCell ref="T77:V77"/>
    <mergeCell ref="B73:I73"/>
    <mergeCell ref="J73:O73"/>
    <mergeCell ref="P73:Q73"/>
    <mergeCell ref="B74:I74"/>
    <mergeCell ref="J74:O74"/>
    <mergeCell ref="P74:Q74"/>
    <mergeCell ref="B71:I71"/>
    <mergeCell ref="J71:O71"/>
    <mergeCell ref="P71:Q71"/>
    <mergeCell ref="B72:I72"/>
    <mergeCell ref="J72:O72"/>
    <mergeCell ref="P72:Q72"/>
    <mergeCell ref="B69:I69"/>
    <mergeCell ref="J69:O69"/>
    <mergeCell ref="P69:Q69"/>
    <mergeCell ref="B70:I70"/>
    <mergeCell ref="J70:O70"/>
    <mergeCell ref="P70:Q70"/>
    <mergeCell ref="B64:E64"/>
    <mergeCell ref="F64:L64"/>
    <mergeCell ref="M64:O64"/>
    <mergeCell ref="P64:Q64"/>
    <mergeCell ref="B66:F66"/>
    <mergeCell ref="B68:E68"/>
    <mergeCell ref="F68:O68"/>
    <mergeCell ref="P68:Q68"/>
    <mergeCell ref="B62:G62"/>
    <mergeCell ref="H62:I62"/>
    <mergeCell ref="B63:E63"/>
    <mergeCell ref="F63:L63"/>
    <mergeCell ref="M63:O63"/>
    <mergeCell ref="P63:Q63"/>
    <mergeCell ref="O59:P59"/>
    <mergeCell ref="Q59:R59"/>
    <mergeCell ref="C60:D60"/>
    <mergeCell ref="E60:F60"/>
    <mergeCell ref="G60:H60"/>
    <mergeCell ref="I60:J60"/>
    <mergeCell ref="K60:L60"/>
    <mergeCell ref="M60:N60"/>
    <mergeCell ref="O60:P60"/>
    <mergeCell ref="Q60:R60"/>
    <mergeCell ref="C59:D59"/>
    <mergeCell ref="E59:F59"/>
    <mergeCell ref="G59:H59"/>
    <mergeCell ref="I59:J59"/>
    <mergeCell ref="K59:L59"/>
    <mergeCell ref="M59:N59"/>
    <mergeCell ref="O57:P57"/>
    <mergeCell ref="Q57:R57"/>
    <mergeCell ref="C58:D58"/>
    <mergeCell ref="E58:F58"/>
    <mergeCell ref="G58:H58"/>
    <mergeCell ref="I58:J58"/>
    <mergeCell ref="K58:L58"/>
    <mergeCell ref="M58:N58"/>
    <mergeCell ref="O58:P58"/>
    <mergeCell ref="Q58:R58"/>
    <mergeCell ref="C57:D57"/>
    <mergeCell ref="E57:F57"/>
    <mergeCell ref="G57:H57"/>
    <mergeCell ref="I57:J57"/>
    <mergeCell ref="K57:L57"/>
    <mergeCell ref="M57:N57"/>
    <mergeCell ref="C56:D56"/>
    <mergeCell ref="E56:F56"/>
    <mergeCell ref="G56:H56"/>
    <mergeCell ref="I56:J56"/>
    <mergeCell ref="K56:L56"/>
    <mergeCell ref="M56:N56"/>
    <mergeCell ref="O56:P56"/>
    <mergeCell ref="Q56:R56"/>
    <mergeCell ref="C55:D55"/>
    <mergeCell ref="E55:F55"/>
    <mergeCell ref="G55:H55"/>
    <mergeCell ref="I55:J55"/>
    <mergeCell ref="K55:L55"/>
    <mergeCell ref="M55:N55"/>
    <mergeCell ref="C54:D54"/>
    <mergeCell ref="E54:F54"/>
    <mergeCell ref="G54:H54"/>
    <mergeCell ref="I54:J54"/>
    <mergeCell ref="K54:L54"/>
    <mergeCell ref="M54:N54"/>
    <mergeCell ref="O54:P54"/>
    <mergeCell ref="Q54:R54"/>
    <mergeCell ref="O55:P55"/>
    <mergeCell ref="Q55:R55"/>
    <mergeCell ref="T50:X50"/>
    <mergeCell ref="B52:E52"/>
    <mergeCell ref="F52:G52"/>
    <mergeCell ref="C53:D53"/>
    <mergeCell ref="E53:F53"/>
    <mergeCell ref="G53:H53"/>
    <mergeCell ref="I53:J53"/>
    <mergeCell ref="K53:L53"/>
    <mergeCell ref="M53:N53"/>
    <mergeCell ref="O53:P53"/>
    <mergeCell ref="Q53:R53"/>
    <mergeCell ref="B47:F47"/>
    <mergeCell ref="B49:D49"/>
    <mergeCell ref="B50:C50"/>
    <mergeCell ref="D50:I50"/>
    <mergeCell ref="J50:K50"/>
    <mergeCell ref="L50:Q50"/>
    <mergeCell ref="N39:O39"/>
    <mergeCell ref="P39:Q39"/>
    <mergeCell ref="R39:S39"/>
    <mergeCell ref="R50:S50"/>
    <mergeCell ref="T39:U39"/>
    <mergeCell ref="V39:W39"/>
    <mergeCell ref="B40:O40"/>
    <mergeCell ref="P38:Q38"/>
    <mergeCell ref="R38:S38"/>
    <mergeCell ref="T38:U38"/>
    <mergeCell ref="V38:W38"/>
    <mergeCell ref="B39:C39"/>
    <mergeCell ref="D39:E39"/>
    <mergeCell ref="F39:G39"/>
    <mergeCell ref="H39:I39"/>
    <mergeCell ref="J39:K39"/>
    <mergeCell ref="L39:M39"/>
    <mergeCell ref="T37:U37"/>
    <mergeCell ref="V37:W37"/>
    <mergeCell ref="B38:C38"/>
    <mergeCell ref="D38:E38"/>
    <mergeCell ref="F38:G38"/>
    <mergeCell ref="H38:I38"/>
    <mergeCell ref="J38:K38"/>
    <mergeCell ref="L38:M38"/>
    <mergeCell ref="N38:O38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V35:W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J35:K35"/>
    <mergeCell ref="L35:M35"/>
    <mergeCell ref="N35:O35"/>
    <mergeCell ref="P35:Q35"/>
    <mergeCell ref="R35:S35"/>
    <mergeCell ref="T35:U35"/>
    <mergeCell ref="T36:U36"/>
    <mergeCell ref="V36:W36"/>
    <mergeCell ref="B34:G34"/>
    <mergeCell ref="H34:I34"/>
    <mergeCell ref="B35:C35"/>
    <mergeCell ref="D35:E35"/>
    <mergeCell ref="F35:G35"/>
    <mergeCell ref="H35:I35"/>
    <mergeCell ref="B32:C32"/>
    <mergeCell ref="D32:E32"/>
    <mergeCell ref="F32:G32"/>
    <mergeCell ref="H32:I32"/>
    <mergeCell ref="J32:K32"/>
    <mergeCell ref="L32:M32"/>
    <mergeCell ref="B31:C31"/>
    <mergeCell ref="D31:E31"/>
    <mergeCell ref="F31:G31"/>
    <mergeCell ref="H31:I31"/>
    <mergeCell ref="J31:K31"/>
    <mergeCell ref="L31:M31"/>
    <mergeCell ref="B30:C30"/>
    <mergeCell ref="D30:E30"/>
    <mergeCell ref="F30:G30"/>
    <mergeCell ref="H30:I30"/>
    <mergeCell ref="J30:K30"/>
    <mergeCell ref="L30:M30"/>
    <mergeCell ref="B29:C29"/>
    <mergeCell ref="D29:E29"/>
    <mergeCell ref="F29:G29"/>
    <mergeCell ref="H29:I29"/>
    <mergeCell ref="J29:K29"/>
    <mergeCell ref="L29:M29"/>
    <mergeCell ref="B28:C28"/>
    <mergeCell ref="D28:E28"/>
    <mergeCell ref="F28:G28"/>
    <mergeCell ref="H28:I28"/>
    <mergeCell ref="J28:K28"/>
    <mergeCell ref="L28:M28"/>
    <mergeCell ref="D8:I8"/>
    <mergeCell ref="L8:Q8"/>
    <mergeCell ref="R8:S8"/>
    <mergeCell ref="T8:X8"/>
    <mergeCell ref="B25:F25"/>
    <mergeCell ref="B27:G27"/>
    <mergeCell ref="H27:I27"/>
    <mergeCell ref="B6:C8"/>
    <mergeCell ref="D6:I6"/>
    <mergeCell ref="J6:K6"/>
    <mergeCell ref="L6:Q6"/>
    <mergeCell ref="R6:S7"/>
    <mergeCell ref="T6:X6"/>
    <mergeCell ref="D7:I7"/>
    <mergeCell ref="J7:K8"/>
    <mergeCell ref="L7:Q7"/>
    <mergeCell ref="T7:X7"/>
    <mergeCell ref="Y1:AC4"/>
    <mergeCell ref="C2:X2"/>
    <mergeCell ref="B4:E4"/>
    <mergeCell ref="F4:G4"/>
    <mergeCell ref="B5:C5"/>
    <mergeCell ref="D5:I5"/>
    <mergeCell ref="J5:K5"/>
    <mergeCell ref="L5:Q5"/>
    <mergeCell ref="R5:S5"/>
    <mergeCell ref="T5:X5"/>
  </mergeCells>
  <phoneticPr fontId="3"/>
  <hyperlinks>
    <hyperlink ref="Y3:AC34" location="目次!A1" display="目次に戻る"/>
    <hyperlink ref="Y66:AC74" location="目次!A1" display="目次に戻る"/>
    <hyperlink ref="Y120:AC122" location="目次!A1" display="目次に戻る"/>
    <hyperlink ref="Y159:AC165" location="目次!A1" display="目次に戻る"/>
    <hyperlink ref="Y133:AC133" location="目次!A1" display="目次に戻る"/>
    <hyperlink ref="Z133:AD133" location="目次!A1" display="目次に戻る"/>
    <hyperlink ref="Y142:AC145" location="目次!A1" display="目次に戻る"/>
    <hyperlink ref="Z142:AD145" location="目次!A1" display="目次に戻る"/>
    <hyperlink ref="Y135:AC138" location="目次!A1" display="目次に戻る"/>
    <hyperlink ref="Z135:AD138" location="目次!A1" display="目次に戻る"/>
    <hyperlink ref="Y140:AC140" location="目次!A1" display="目次に戻る"/>
    <hyperlink ref="Z140:AD140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rowBreaks count="5" manualBreakCount="5">
    <brk id="24" max="23" man="1"/>
    <brk id="46" max="23" man="1"/>
    <brk id="75" max="23" man="1"/>
    <brk id="105" max="23" man="1"/>
    <brk id="132" max="2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15与儀</vt:lpstr>
      <vt:lpstr>'15与儀'!Print_Area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2025-06-30T05:38:51Z</dcterms:created>
  <dcterms:modified xsi:type="dcterms:W3CDTF">2025-07-04T02:42:15Z</dcterms:modified>
</cp:coreProperties>
</file>