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8大道" sheetId="1"/>
  </sheets>
  <externalReferences>
    <externalReference r:id="rId2"/>
    <externalReference r:id="rId3"/>
  </externalReferences>
  <definedNames>
    <definedName localSheetId="0" name="_xlnm.Print_Area">'8大道'!$A$1:$X$164</definedName>
    <definedName hidden="1" localSheetId="0" name="Z_818BF9DD_E155_4641_96DB_F10DCC046B31_.wvu.PrintArea">'8大道'!$A$1:$X$165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1" l="1"/>
  <c r="H155" i="1"/>
  <c r="H148" i="1"/>
  <c r="G137" i="1"/>
  <c r="F132" i="1"/>
  <c r="S103" i="1"/>
  <c r="V99" i="1"/>
  <c r="V94" i="1"/>
  <c r="V90" i="1"/>
  <c r="G90" i="1"/>
  <c r="J85" i="1"/>
  <c r="P78" i="1"/>
  <c r="P79" i="1" s="1"/>
  <c r="P74" i="1"/>
  <c r="H68" i="1"/>
  <c r="Q66" i="1"/>
  <c r="Q65" i="1"/>
  <c r="Q64" i="1"/>
  <c r="Q63" i="1"/>
  <c r="Q62" i="1"/>
  <c r="Q61" i="1"/>
  <c r="Q60" i="1"/>
  <c r="F58" i="1"/>
  <c r="T45" i="1"/>
  <c r="V44" i="1"/>
  <c r="V43" i="1"/>
  <c r="V42" i="1"/>
  <c r="H40" i="1"/>
  <c r="H33" i="1"/>
  <c r="F4" i="1"/>
</calcChain>
</file>

<file path=xl/sharedStrings.xml><?xml version="1.0" encoding="utf-8"?>
<sst xmlns="http://schemas.openxmlformats.org/spreadsheetml/2006/main" count="327" uniqueCount="231">
  <si>
    <t>№</t>
    <phoneticPr fontId="3"/>
  </si>
  <si>
    <t>大道小学校区</t>
    <rPh sb="0" eb="2">
      <t>ダイドウ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</si>
  <si>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</si>
  <si>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</si>
  <si>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</si>
  <si>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</si>
  <si>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</si>
  <si>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</si>
  <si>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357～420番地</t>
    <rPh sb="7" eb="9">
      <t>バンチ</t>
    </rPh>
    <phoneticPr fontId="3"/>
  </si>
  <si>
    <t>壺屋</t>
    <rPh sb="0" eb="2">
      <t>ツボヤ</t>
    </rPh>
    <phoneticPr fontId="3"/>
  </si>
  <si>
    <t>2丁目5～15番</t>
    <rPh sb="1" eb="3">
      <t>チョウメ</t>
    </rPh>
    <rPh sb="7" eb="8">
      <t>バン</t>
    </rPh>
    <phoneticPr fontId="3"/>
  </si>
  <si>
    <t>松川</t>
    <rPh sb="0" eb="2">
      <t>マツガワ</t>
    </rPh>
    <phoneticPr fontId="3"/>
  </si>
  <si>
    <t>2丁目4番</t>
    <rPh sb="1" eb="3">
      <t>チョウメ</t>
    </rPh>
    <rPh sb="4" eb="5">
      <t>バン</t>
    </rPh>
    <phoneticPr fontId="3"/>
  </si>
  <si>
    <t>字大道</t>
    <rPh sb="0" eb="1">
      <t>アザ</t>
    </rPh>
    <rPh sb="1" eb="3">
      <t>ダイドウ</t>
    </rPh>
    <phoneticPr fontId="3"/>
  </si>
  <si>
    <t>1～60、68～173、200～203、212～225番地</t>
    <rPh sb="27" eb="29">
      <t>バンチ</t>
    </rPh>
    <phoneticPr fontId="3"/>
  </si>
  <si>
    <t>字松川</t>
    <rPh sb="0" eb="1">
      <t>アザ</t>
    </rPh>
    <rPh sb="1" eb="3">
      <t>マツガワ</t>
    </rPh>
    <phoneticPr fontId="3"/>
  </si>
  <si>
    <t>265～266、274～279、310、
325番地</t>
    <rPh sb="24" eb="26">
      <t>バンチ</t>
    </rPh>
    <phoneticPr fontId="3"/>
  </si>
  <si>
    <t>三原</t>
    <rPh sb="0" eb="2">
      <t>ミハラ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</si>
  <si>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</si>
  <si>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</si>
  <si>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</si>
  <si>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</si>
  <si>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</si>
  <si>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</si>
  <si>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</si>
  <si>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</si>
  <si>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</si>
  <si>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</si>
  <si>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</si>
  <si>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</si>
  <si>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</si>
  <si>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</si>
  <si>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</si>
  <si>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</si>
  <si>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</si>
  <si>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</si>
  <si>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</si>
  <si>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</si>
  <si>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大道小学校</t>
    <rPh sb="0" eb="2">
      <t>ダイドウ</t>
    </rPh>
    <rPh sb="2" eb="5">
      <t>ショウガッコウ</t>
    </rPh>
    <phoneticPr fontId="3"/>
  </si>
  <si>
    <t>所在地</t>
  </si>
  <si>
    <t>大道１４６－１</t>
    <rPh sb="0" eb="2">
      <t>ダイドウ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</si>
  <si>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</si>
  <si>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</si>
  <si>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</si>
  <si>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</si>
  <si>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</si>
  <si>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</si>
  <si>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</si>
  <si>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</si>
  <si>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</si>
  <si>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</si>
  <si>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</si>
  <si>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R2</t>
    <phoneticPr fontId="3"/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</si>
  <si>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</si>
  <si>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</si>
  <si>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</si>
  <si>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</si>
  <si>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</si>
  <si>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</si>
  <si>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大道小学校</t>
    <rPh sb="0" eb="5">
      <t>ダイドウショウガッコウ</t>
    </rPh>
    <phoneticPr fontId="3"/>
  </si>
  <si>
    <t>字大道146-1</t>
    <rPh sb="0" eb="1">
      <t>アザ</t>
    </rPh>
    <rPh sb="1" eb="3">
      <t>ダイドウ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</si>
  <si>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</si>
  <si>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</si>
  <si>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</si>
  <si>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</si>
  <si>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</si>
  <si>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</si>
  <si>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</si>
  <si>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大道区自治会</t>
    <rPh sb="0" eb="1">
      <t>ダイ</t>
    </rPh>
    <rPh sb="1" eb="2">
      <t>ドウ</t>
    </rPh>
    <rPh sb="2" eb="3">
      <t>ク</t>
    </rPh>
    <rPh sb="3" eb="6">
      <t>ジチカイ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</si>
  <si>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</si>
  <si>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</si>
  <si>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</si>
  <si>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</si>
  <si>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</si>
  <si>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</si>
  <si>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</si>
  <si>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</si>
  <si>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</si>
  <si>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</si>
  <si>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</si>
  <si>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R7.1</t>
    <phoneticPr fontId="3"/>
  </si>
  <si>
    <t>組織名</t>
    <rPh sb="0" eb="3">
      <t>ソシキメイ</t>
    </rPh>
    <phoneticPr fontId="13"/>
  </si>
  <si>
    <t>真和志中学校青少年健全育成協議会</t>
    <rPh sb="0" eb="6">
      <t>マワシチュウガッコウ</t>
    </rPh>
    <rPh sb="6" eb="16">
      <t>セイショウネンケンゼンイクセイキョウギカイ</t>
    </rPh>
    <phoneticPr fontId="3"/>
  </si>
  <si>
    <t>栄町市場組合</t>
    <phoneticPr fontId="3"/>
  </si>
  <si>
    <t>神原中学校青少年健全育成協議会</t>
    <rPh sb="0" eb="2">
      <t>カミハラ</t>
    </rPh>
    <rPh sb="2" eb="5">
      <t>チュウガッコウ</t>
    </rPh>
    <rPh sb="5" eb="15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</si>
  <si>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</si>
  <si>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</si>
  <si>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</si>
  <si>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</si>
  <si>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</si>
  <si>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phoneticPr fontId="3"/>
  </si>
  <si>
    <t>株式会社 丸島建設コンサルタント</t>
    <rPh sb="0" eb="4">
      <t>カブシキガイシャ</t>
    </rPh>
    <rPh sb="5" eb="9">
      <t>マルシマケンセツ</t>
    </rPh>
    <phoneticPr fontId="3"/>
  </si>
  <si>
    <t>株式会社 沖縄用地測量設計</t>
    <rPh sb="0" eb="4">
      <t>カブシキガイシャ</t>
    </rPh>
    <rPh sb="5" eb="7">
      <t>オキナワ</t>
    </rPh>
    <rPh sb="7" eb="13">
      <t>ヨウチソクリョウセッケイ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</si>
  <si>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7"/>
  </si>
  <si>
    <t>有限会社 サン冷熱</t>
    <phoneticPr fontId="3"/>
  </si>
  <si>
    <t>安里大道線</t>
    <rPh sb="0" eb="2">
      <t>アサト</t>
    </rPh>
    <rPh sb="2" eb="4">
      <t>ダイドウ</t>
    </rPh>
    <rPh sb="4" eb="5">
      <t>セン</t>
    </rPh>
    <phoneticPr fontId="3"/>
  </si>
  <si>
    <t>繁多川ちゅらくなすん会</t>
    <rPh sb="0" eb="3">
      <t>ハンタカワ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</si>
  <si>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9">
      <t>ウエマ</t>
    </rPh>
    <rPh sb="9" eb="11">
      <t>ミハラ</t>
    </rPh>
    <rPh sb="11" eb="12">
      <t>セン</t>
    </rPh>
    <phoneticPr fontId="3"/>
  </si>
  <si>
    <t>大道森愛護会</t>
    <rPh sb="0" eb="3">
      <t>ダイドウモリ</t>
    </rPh>
    <rPh sb="3" eb="6">
      <t>アイゴカイ</t>
    </rPh>
    <phoneticPr fontId="3"/>
  </si>
  <si>
    <t>大道森公園</t>
    <rPh sb="0" eb="3">
      <t>ダイドウモリ</t>
    </rPh>
    <rPh sb="3" eb="5">
      <t>コウエン</t>
    </rPh>
    <phoneticPr fontId="3"/>
  </si>
  <si>
    <t>繁多川自治会「花通り会」</t>
    <phoneticPr fontId="3"/>
  </si>
  <si>
    <t>チコの会</t>
    <phoneticPr fontId="3"/>
  </si>
  <si>
    <t>三原区自治会</t>
    <phoneticPr fontId="3"/>
  </si>
  <si>
    <t>松川三原線の一部（約540ｍ）</t>
    <phoneticPr fontId="3"/>
  </si>
  <si>
    <t>真和志中OB・OG会</t>
    <phoneticPr fontId="3"/>
  </si>
  <si>
    <t>安里松川線の一部(約200m)、大道小学校西側線の一部(約130m)、松川三原線の一部(約90m)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</si>
  <si>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</si>
  <si>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</si>
  <si>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</si>
  <si>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</si>
  <si>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</si>
  <si>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</si>
  <si>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</si>
  <si>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</si>
  <si>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</si>
  <si>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</si>
  <si>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</si>
  <si>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</si>
  <si>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大道区自治会</t>
    <rPh sb="0" eb="3">
      <t>ダイドウク</t>
    </rPh>
    <rPh sb="3" eb="6">
      <t>ジチカイ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</si>
  <si>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</si>
  <si>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</si>
  <si>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</si>
  <si>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</si>
  <si>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</si>
  <si>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</si>
  <si>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</si>
  <si>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</si>
  <si>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</si>
  <si>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</si>
  <si>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</si>
  <si>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</si>
  <si>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</si>
  <si>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</si>
  <si>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</si>
  <si>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</si>
  <si>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</si>
  <si>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</si>
  <si>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</si>
  <si>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</si>
  <si>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</si>
  <si>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</si>
  <si>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</si>
  <si>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大道みらいこども園</t>
    <rPh sb="0" eb="2">
      <t>ダイドウ</t>
    </rPh>
    <rPh sb="8" eb="9">
      <t>エン</t>
    </rPh>
    <phoneticPr fontId="3"/>
  </si>
  <si>
    <t>○</t>
    <phoneticPr fontId="3"/>
  </si>
  <si>
    <t>×</t>
    <phoneticPr fontId="3"/>
  </si>
  <si>
    <t>電話：884-5769
FAX：同上</t>
    <phoneticPr fontId="3"/>
  </si>
  <si>
    <t>電話：917-3308
FAX：917-3348</t>
    <phoneticPr fontId="3"/>
  </si>
  <si>
    <t>真和志中学校</t>
    <rPh sb="0" eb="6">
      <t>マワシチュウガッコウ</t>
    </rPh>
    <phoneticPr fontId="3"/>
  </si>
  <si>
    <t>字大道158</t>
    <rPh sb="0" eb="1">
      <t>アザ</t>
    </rPh>
    <rPh sb="1" eb="3">
      <t>ダイドウ</t>
    </rPh>
    <phoneticPr fontId="3"/>
  </si>
  <si>
    <t>電話：917-3403
FAX：917-3423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</si>
  <si>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</si>
  <si>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</si>
  <si>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大道小学校自主防災会</t>
    <phoneticPr fontId="3"/>
  </si>
  <si>
    <t>女性防火クラブ栄町支部自主防災会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</si>
  <si>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</si>
  <si>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</si>
  <si>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</si>
  <si>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大道児童クラブ</t>
    <rPh sb="0" eb="2">
      <t>ダイドウ</t>
    </rPh>
    <rPh sb="2" eb="4">
      <t>ジドウ</t>
    </rPh>
    <phoneticPr fontId="3"/>
  </si>
  <si>
    <t>大道146-1　大道小学校内1F</t>
    <phoneticPr fontId="3"/>
  </si>
  <si>
    <t>FCA学童　三原校</t>
    <rPh sb="3" eb="5">
      <t>ガクドウ</t>
    </rPh>
    <rPh sb="6" eb="9">
      <t>ミハラコウ</t>
    </rPh>
    <phoneticPr fontId="3"/>
  </si>
  <si>
    <t>三原1-31-18　201・202号室</t>
    <rPh sb="0" eb="2">
      <t>ミハラ</t>
    </rPh>
    <rPh sb="17" eb="18">
      <t>ゴウ</t>
    </rPh>
    <rPh sb="18" eb="19">
      <t>シツ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</si>
  <si>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</si>
  <si>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</si>
  <si>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</si>
  <si>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</si>
  <si>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</si>
  <si>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漢字検定</t>
  </si>
  <si>
    <t>火</t>
  </si>
  <si>
    <t>17：00～18：00</t>
  </si>
  <si>
    <t>わくわく広場</t>
  </si>
  <si>
    <t>バスケット</t>
  </si>
  <si>
    <t>木</t>
  </si>
  <si>
    <t>16：30～18：30</t>
  </si>
  <si>
    <t>大道小体育館</t>
  </si>
  <si>
    <t>エイサー</t>
  </si>
  <si>
    <t>金</t>
  </si>
  <si>
    <t>17：30～18：30</t>
  </si>
  <si>
    <t>大道小わくわく広場</t>
  </si>
  <si>
    <t>三線</t>
  </si>
  <si>
    <t>土</t>
  </si>
  <si>
    <t>10:00～14：00</t>
  </si>
  <si>
    <t>空手</t>
  </si>
  <si>
    <t>第１・第3土・日</t>
  </si>
  <si>
    <t>土14：00～17：00
日13：00～17：00</t>
  </si>
  <si>
    <t>土：大道小わくわく広場
日：大道小体育館</t>
    <phoneticPr fontId="3"/>
  </si>
  <si>
    <t>歴史探求</t>
  </si>
  <si>
    <t>第2・第4土</t>
  </si>
  <si>
    <t>14：00～17：00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</si>
  <si>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</si>
  <si>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</si>
  <si>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</si>
  <si>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</si>
  <si>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</si>
  <si>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</si>
  <si>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大道、松川、三原1丁目</t>
    <phoneticPr fontId="3"/>
  </si>
  <si>
    <t>松川301-4</t>
    <phoneticPr fontId="3"/>
  </si>
  <si>
    <t>８８２－１６２２</t>
    <phoneticPr fontId="3"/>
  </si>
  <si>
    <t>松川</t>
    <phoneticPr fontId="3"/>
  </si>
  <si>
    <t>安里、壷屋</t>
    <phoneticPr fontId="3"/>
  </si>
  <si>
    <t>安里1-7-3 7Ｆ</t>
    <phoneticPr fontId="3"/>
  </si>
  <si>
    <t>８６０ー２２１１</t>
    <phoneticPr fontId="3"/>
  </si>
  <si>
    <t>安里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</si>
  <si>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</si>
  <si>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</si>
  <si>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</si>
  <si>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</si>
  <si>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</si>
  <si>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大道会</t>
    <rPh sb="0" eb="2">
      <t>オオミチ</t>
    </rPh>
    <rPh sb="2" eb="3">
      <t>カイ</t>
    </rPh>
    <phoneticPr fontId="0"/>
  </si>
  <si>
    <t>第1･3火曜日　</t>
    <rPh sb="0" eb="1">
      <t>ダイ</t>
    </rPh>
    <rPh sb="4" eb="7">
      <t>カヨウビ</t>
    </rPh>
    <phoneticPr fontId="13"/>
  </si>
  <si>
    <t>10:00～12:00</t>
    <phoneticPr fontId="13"/>
  </si>
  <si>
    <t>大道公民館（字大道132）</t>
    <rPh sb="0" eb="2">
      <t>ダイドウ</t>
    </rPh>
    <rPh sb="2" eb="5">
      <t>コウミンカン</t>
    </rPh>
    <rPh sb="6" eb="7">
      <t>アザ</t>
    </rPh>
    <rPh sb="7" eb="9">
      <t>ダイドウ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</si>
  <si>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</si>
  <si>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</si>
  <si>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</si>
  <si>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浦崎整形外科クリニック</t>
  </si>
  <si>
    <t>整形外科, リハビリテーション科</t>
  </si>
  <si>
    <t>壺屋2-14-24</t>
  </si>
  <si>
    <t>098-854-1103</t>
  </si>
  <si>
    <t>嶺井医院</t>
  </si>
  <si>
    <t>泌尿器科, 腎臓内科</t>
  </si>
  <si>
    <t>字安里398</t>
  </si>
  <si>
    <t>098-887-7646</t>
  </si>
  <si>
    <t>メディカルプラザ大道中央病院</t>
    <rPh sb="12" eb="14">
      <t>ビョウイン</t>
    </rPh>
    <phoneticPr fontId="3"/>
  </si>
  <si>
    <t>内科, 循環器内科, 消化器内科（胃腸内科）, 糖尿病内科（代謝内科）, 脳神経外科, リハビリテーション科, 人工透析内科</t>
    <phoneticPr fontId="3"/>
  </si>
  <si>
    <t>大道123</t>
  </si>
  <si>
    <t>098-886-0007</t>
  </si>
  <si>
    <t>琉生病院</t>
  </si>
  <si>
    <t>内科,呼吸器内科,循環器内科,消化器内科（胃腸内科）,整形外科,リハビリテーション科</t>
    <phoneticPr fontId="3"/>
  </si>
  <si>
    <t>字大道56</t>
  </si>
  <si>
    <t>098-885-5131</t>
  </si>
  <si>
    <r>
      <t>那覇市中心商店街通り会</t>
    </r>
    <r>
      <rPr>
        <sz val="8"/>
        <color theme="1"/>
        <rFont val="游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2" eb="14">
      <t>ショカン</t>
    </rPh>
    <rPh sb="19" eb="22">
      <t>シンコウカ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</si>
</sst>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58" fontId="21" fillId="0" borderId="0" xfId="0" applyNumberFormat="1" applyFont="1" applyBorder="1" applyAlignment="1">
      <alignment horizontal="center" vertical="center"/>
    </xf>
    <xf numFmtId="0" fontId="22" fillId="4" borderId="0" xfId="0" applyFont="1" applyFill="1" applyBorder="1">
      <alignment vertical="center"/>
    </xf>
    <xf numFmtId="0" fontId="0" fillId="4" borderId="0" xfId="0" applyFill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2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2" fillId="0" borderId="0" xfId="0" applyFont="1" applyFill="1" applyBorder="1">
      <alignment vertical="center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9" fillId="5" borderId="0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7" fillId="0" borderId="0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55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/>
    </xf>
    <xf numFmtId="0" fontId="5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6" fillId="0" borderId="7" xfId="1" applyFont="1" applyBorder="1" applyAlignment="1">
      <alignment horizontal="center" vertical="center" wrapText="1"/>
    </xf>
    <xf numFmtId="38" fontId="26" fillId="0" borderId="8" xfId="1" applyFont="1" applyBorder="1" applyAlignment="1">
      <alignment horizontal="center" vertical="center" wrapText="1"/>
    </xf>
    <xf numFmtId="38" fontId="26" fillId="0" borderId="9" xfId="1" applyFont="1" applyBorder="1" applyAlignment="1">
      <alignment horizontal="center" vertical="center" wrapText="1"/>
    </xf>
    <xf numFmtId="38" fontId="26" fillId="0" borderId="19" xfId="1" applyFont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shrinkToFit="1"/>
    </xf>
    <xf numFmtId="0" fontId="28" fillId="3" borderId="11" xfId="0" applyFont="1" applyFill="1" applyBorder="1" applyAlignment="1">
      <alignment horizontal="left" vertical="center" shrinkToFit="1"/>
    </xf>
    <xf numFmtId="176" fontId="29" fillId="0" borderId="6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8" fontId="30" fillId="0" borderId="28" xfId="1" applyFont="1" applyBorder="1" applyAlignment="1">
      <alignment horizontal="center" vertical="center" wrapText="1"/>
    </xf>
    <xf numFmtId="38" fontId="31" fillId="0" borderId="28" xfId="1" applyFont="1" applyBorder="1" applyAlignment="1">
      <alignment horizontal="center" vertical="center" wrapText="1"/>
    </xf>
    <xf numFmtId="38" fontId="30" fillId="0" borderId="27" xfId="1" applyFont="1" applyBorder="1" applyAlignment="1">
      <alignment horizontal="center" vertical="center" wrapText="1"/>
    </xf>
    <xf numFmtId="38" fontId="31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30" fillId="0" borderId="22" xfId="0" applyNumberFormat="1" applyFont="1" applyBorder="1" applyAlignment="1">
      <alignment horizontal="center" vertical="center" wrapText="1"/>
    </xf>
    <xf numFmtId="3" fontId="30" fillId="0" borderId="23" xfId="0" applyNumberFormat="1" applyFont="1" applyBorder="1" applyAlignment="1">
      <alignment horizontal="center" vertical="center" wrapText="1"/>
    </xf>
    <xf numFmtId="3" fontId="30" fillId="0" borderId="21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3" fontId="30" fillId="0" borderId="24" xfId="0" applyNumberFormat="1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 wrapText="1"/>
    </xf>
    <xf numFmtId="177" fontId="32" fillId="0" borderId="14" xfId="0" applyNumberFormat="1" applyFont="1" applyBorder="1" applyAlignment="1">
      <alignment horizontal="center" vertical="center"/>
    </xf>
    <xf numFmtId="177" fontId="32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8" fontId="30" fillId="0" borderId="26" xfId="1" applyFont="1" applyBorder="1" applyAlignment="1">
      <alignment horizontal="center" vertical="center" wrapText="1"/>
    </xf>
    <xf numFmtId="177" fontId="32" fillId="0" borderId="15" xfId="0" applyNumberFormat="1" applyFont="1" applyBorder="1" applyAlignment="1">
      <alignment horizontal="center" vertical="center"/>
    </xf>
    <xf numFmtId="177" fontId="32" fillId="0" borderId="30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38" fontId="19" fillId="0" borderId="18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32" fillId="0" borderId="7" xfId="0" applyNumberFormat="1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177" fontId="32" fillId="0" borderId="13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9" xfId="0" applyNumberFormat="1" applyFont="1" applyFill="1" applyBorder="1" applyAlignment="1">
      <alignment horizontal="center" vertical="center"/>
    </xf>
    <xf numFmtId="38" fontId="19" fillId="0" borderId="32" xfId="1" applyFont="1" applyBorder="1" applyAlignment="1">
      <alignment horizontal="center" vertical="center"/>
    </xf>
    <xf numFmtId="38" fontId="19" fillId="0" borderId="23" xfId="1" applyFont="1" applyBorder="1" applyAlignment="1">
      <alignment horizontal="center" vertical="center"/>
    </xf>
    <xf numFmtId="177" fontId="32" fillId="0" borderId="22" xfId="0" applyNumberFormat="1" applyFont="1" applyFill="1" applyBorder="1" applyAlignment="1">
      <alignment horizontal="center" vertical="center"/>
    </xf>
    <xf numFmtId="177" fontId="32" fillId="0" borderId="33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left" vertical="top"/>
    </xf>
    <xf numFmtId="177" fontId="32" fillId="2" borderId="7" xfId="0" applyNumberFormat="1" applyFont="1" applyFill="1" applyBorder="1" applyAlignment="1">
      <alignment horizontal="center" vertical="center"/>
    </xf>
    <xf numFmtId="177" fontId="32" fillId="2" borderId="19" xfId="0" applyNumberFormat="1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177" fontId="35" fillId="0" borderId="22" xfId="0" applyNumberFormat="1" applyFont="1" applyFill="1" applyBorder="1" applyAlignment="1">
      <alignment horizontal="center" vertical="center"/>
    </xf>
    <xf numFmtId="177" fontId="35" fillId="0" borderId="33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45" fillId="0" borderId="1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center" vertical="center"/>
    </xf>
    <xf numFmtId="177" fontId="25" fillId="2" borderId="10" xfId="2" applyNumberFormat="1" applyFont="1" applyFill="1" applyBorder="1" applyAlignment="1">
      <alignment horizontal="center" vertical="center"/>
    </xf>
    <xf numFmtId="38" fontId="45" fillId="0" borderId="7" xfId="1" applyFont="1" applyBorder="1" applyAlignment="1">
      <alignment horizontal="center" vertical="center"/>
    </xf>
    <xf numFmtId="38" fontId="45" fillId="0" borderId="8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60" fillId="0" borderId="9" xfId="0" applyFont="1" applyBorder="1" applyAlignment="1">
      <alignment horizontal="left" vertical="center"/>
    </xf>
    <xf numFmtId="0" fontId="60" fillId="0" borderId="8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/>
    </xf>
    <xf numFmtId="0" fontId="47" fillId="2" borderId="7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4" fillId="0" borderId="10" xfId="0" applyFont="1" applyBorder="1" applyAlignment="1">
      <alignment horizontal="left" vertical="center" wrapText="1"/>
    </xf>
    <xf numFmtId="0" fontId="4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44" fillId="0" borderId="7" xfId="0" applyFont="1" applyFill="1" applyBorder="1" applyAlignment="1">
      <alignment vertical="center"/>
    </xf>
    <xf numFmtId="0" fontId="44" fillId="0" borderId="9" xfId="0" applyFont="1" applyFill="1" applyBorder="1" applyAlignment="1">
      <alignment vertical="center"/>
    </xf>
    <xf numFmtId="0" fontId="44" fillId="0" borderId="8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 wrapText="1"/>
    </xf>
    <xf numFmtId="0" fontId="39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 wrapText="1"/>
    </xf>
    <xf numFmtId="0" fontId="53" fillId="0" borderId="48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40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56" fillId="3" borderId="6" xfId="0" applyFont="1" applyFill="1" applyBorder="1" applyAlignment="1">
      <alignment horizontal="left" vertical="center" wrapText="1"/>
    </xf>
    <xf numFmtId="0" fontId="56" fillId="3" borderId="6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'8大道'!$B$42:$C$42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('8大道'!$D$42:$E$42,'8大道'!$H$42:$I$42,'8大道'!$L$42:$M$42,'8大道'!$P$42:$Q$42,'8大道'!$T$42:$U$42)</c:f>
              <c:numCache>
                <c:formatCode>#,##0_);[Red]\(#,##0\)</c:formatCode>
                <c:ptCount val="10"/>
                <c:pt idx="0">
                  <c:v>785</c:v>
                </c:pt>
                <c:pt idx="2">
                  <c:v>781</c:v>
                </c:pt>
                <c:pt idx="4">
                  <c:v>796</c:v>
                </c:pt>
                <c:pt idx="6">
                  <c:v>791</c:v>
                </c:pt>
                <c:pt idx="8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9-4DF9-A9B0-0537EED1759B}"/>
            </c:ext>
          </c:extLst>
        </c:ser>
        <c:ser>
          <c:idx val="1"/>
          <c:order val="1"/>
          <c:tx>
            <c:strRef>
              <c:f>'8大道'!$B$43:$C$43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('8大道'!$D$43:$E$43,'8大道'!$H$43:$I$43,'8大道'!$L$43:$M$43,'8大道'!$P$43:$Q$43,'8大道'!$T$43:$U$43)</c:f>
              <c:numCache>
                <c:formatCode>#,##0_);[Red]\(#,##0\)</c:formatCode>
                <c:ptCount val="10"/>
                <c:pt idx="0">
                  <c:v>4652</c:v>
                </c:pt>
                <c:pt idx="2">
                  <c:v>4842</c:v>
                </c:pt>
                <c:pt idx="4">
                  <c:v>4896</c:v>
                </c:pt>
                <c:pt idx="6">
                  <c:v>4981</c:v>
                </c:pt>
                <c:pt idx="8">
                  <c:v>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9-4DF9-A9B0-0537EED1759B}"/>
            </c:ext>
          </c:extLst>
        </c:ser>
        <c:ser>
          <c:idx val="2"/>
          <c:order val="2"/>
          <c:tx>
            <c:strRef>
              <c:f>'8大道'!$B$44:$C$44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('8大道'!$D$44:$E$44,'8大道'!$H$44:$I$44,'8大道'!$L$44:$M$44,'8大道'!$P$44:$Q$44,'8大道'!$T$44:$U$44)</c:f>
              <c:numCache>
                <c:formatCode>#,##0_);[Red]\(#,##0\)</c:formatCode>
                <c:ptCount val="10"/>
                <c:pt idx="0">
                  <c:v>2251</c:v>
                </c:pt>
                <c:pt idx="2">
                  <c:v>2284</c:v>
                </c:pt>
                <c:pt idx="4">
                  <c:v>2312</c:v>
                </c:pt>
                <c:pt idx="6">
                  <c:v>2275</c:v>
                </c:pt>
                <c:pt idx="8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9-4DF9-A9B0-0537EED175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'8大道'!$B$35:$C$35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'8大道'!$D$35:$M$35</c:f>
              <c:numCache>
                <c:formatCode>#,##0_);[Red]\(#,##0\)</c:formatCode>
                <c:ptCount val="10"/>
                <c:pt idx="0">
                  <c:v>3609</c:v>
                </c:pt>
                <c:pt idx="2">
                  <c:v>3755</c:v>
                </c:pt>
                <c:pt idx="4">
                  <c:v>3812</c:v>
                </c:pt>
                <c:pt idx="6">
                  <c:v>3803</c:v>
                </c:pt>
                <c:pt idx="8">
                  <c:v>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B-4B60-B380-43EADFE24774}"/>
            </c:ext>
          </c:extLst>
        </c:ser>
        <c:ser>
          <c:idx val="3"/>
          <c:order val="1"/>
          <c:tx>
            <c:strRef>
              <c:f>'8大道'!$B$36:$C$36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'8大道'!$D$36:$M$36</c:f>
              <c:numCache>
                <c:formatCode>#,##0_);[Red]\(#,##0\)</c:formatCode>
                <c:ptCount val="10"/>
                <c:pt idx="0">
                  <c:v>3850</c:v>
                </c:pt>
                <c:pt idx="2">
                  <c:v>4152</c:v>
                </c:pt>
                <c:pt idx="4">
                  <c:v>4192</c:v>
                </c:pt>
                <c:pt idx="6">
                  <c:v>4244</c:v>
                </c:pt>
                <c:pt idx="8">
                  <c:v>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B-4B60-B380-43EADFE247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941041128902416"/>
          <c:y val="0.19802762312331496"/>
          <c:w val="0.73609915406132564"/>
          <c:h val="0.659942512757213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'8大道'!$B$38:$C$38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'8大道'!$D$38:$M$38</c:f>
              <c:numCache>
                <c:formatCode>#,##0_);[Red]\(#,##0\)</c:formatCode>
                <c:ptCount val="10"/>
                <c:pt idx="0">
                  <c:v>3465</c:v>
                </c:pt>
                <c:pt idx="2">
                  <c:v>4582</c:v>
                </c:pt>
                <c:pt idx="4">
                  <c:v>4706</c:v>
                </c:pt>
                <c:pt idx="6">
                  <c:v>4821</c:v>
                </c:pt>
                <c:pt idx="8">
                  <c:v>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9-4AAE-9776-A146378E0FF3}"/>
            </c:ext>
          </c:extLst>
        </c:ser>
        <c:ser>
          <c:idx val="0"/>
          <c:order val="1"/>
          <c:tx>
            <c:strRef>
              <c:f>'8大道'!$B$37:$C$37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'8大道'!$D$37:$M$37</c:f>
              <c:numCache>
                <c:formatCode>#,##0</c:formatCode>
                <c:ptCount val="10"/>
                <c:pt idx="0">
                  <c:v>7459</c:v>
                </c:pt>
                <c:pt idx="2">
                  <c:v>7907</c:v>
                </c:pt>
                <c:pt idx="4">
                  <c:v>8004</c:v>
                </c:pt>
                <c:pt idx="6">
                  <c:v>8047</c:v>
                </c:pt>
                <c:pt idx="8">
                  <c:v>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9-4AAE-9776-A146378E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'8大道'!$B$44:$C$44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('8大道'!$F$44:$G$44,'8大道'!$J$44:$K$44,'8大道'!$N$44:$O$44,'8大道'!$R$44:$S$44,'8大道'!$V$44:$W$44)</c:f>
              <c:numCache>
                <c:formatCode>0.0%</c:formatCode>
                <c:ptCount val="10"/>
                <c:pt idx="0">
                  <c:v>0.29279396462018731</c:v>
                </c:pt>
                <c:pt idx="2">
                  <c:v>0.28885797394713547</c:v>
                </c:pt>
                <c:pt idx="4">
                  <c:v>0.28885557221389307</c:v>
                </c:pt>
                <c:pt idx="6">
                  <c:v>0.28271405492730212</c:v>
                </c:pt>
                <c:pt idx="8">
                  <c:v>0.29209621993127149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AAE-9776-A146378E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240"/>
        <c:axId val="15976969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969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240"/>
        <c:crosses val="max"/>
        <c:crossBetween val="between"/>
      </c:valAx>
      <c:catAx>
        <c:axId val="1597698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96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69128420334533"/>
          <c:y val="0.133564623745599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1.868161352654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015996790612542"/>
          <c:y val="0.12553989218070769"/>
          <c:w val="0.78414780977819387"/>
          <c:h val="0.75854135352076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'[2]8大道'!$C$59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'[2]8大道'!$C$60:$C$66</c:f>
              <c:numCache>
                <c:formatCode>General</c:formatCode>
                <c:ptCount val="7"/>
                <c:pt idx="0">
                  <c:v>50</c:v>
                </c:pt>
                <c:pt idx="1">
                  <c:v>55</c:v>
                </c:pt>
                <c:pt idx="2">
                  <c:v>41</c:v>
                </c:pt>
                <c:pt idx="3">
                  <c:v>39</c:v>
                </c:pt>
                <c:pt idx="4">
                  <c:v>59</c:v>
                </c:pt>
                <c:pt idx="5">
                  <c:v>37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F-4C6E-9920-B2B57D423369}"/>
            </c:ext>
          </c:extLst>
        </c:ser>
        <c:ser>
          <c:idx val="2"/>
          <c:order val="2"/>
          <c:tx>
            <c:strRef>
              <c:f>'[2]8大道'!$E$59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'[2]8大道'!$E$60:$E$66</c:f>
              <c:numCache>
                <c:formatCode>General</c:formatCode>
                <c:ptCount val="7"/>
                <c:pt idx="0">
                  <c:v>42</c:v>
                </c:pt>
                <c:pt idx="1">
                  <c:v>50</c:v>
                </c:pt>
                <c:pt idx="2">
                  <c:v>53</c:v>
                </c:pt>
                <c:pt idx="3">
                  <c:v>39</c:v>
                </c:pt>
                <c:pt idx="4">
                  <c:v>39</c:v>
                </c:pt>
                <c:pt idx="5">
                  <c:v>59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F-4C6E-9920-B2B57D423369}"/>
            </c:ext>
          </c:extLst>
        </c:ser>
        <c:ser>
          <c:idx val="4"/>
          <c:order val="4"/>
          <c:tx>
            <c:strRef>
              <c:f>'[2]8大道'!$G$59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'[2]8大道'!$G$60:$G$66</c:f>
              <c:numCache>
                <c:formatCode>General</c:formatCode>
                <c:ptCount val="7"/>
                <c:pt idx="0">
                  <c:v>48</c:v>
                </c:pt>
                <c:pt idx="1">
                  <c:v>41</c:v>
                </c:pt>
                <c:pt idx="2">
                  <c:v>50</c:v>
                </c:pt>
                <c:pt idx="3">
                  <c:v>52</c:v>
                </c:pt>
                <c:pt idx="4">
                  <c:v>41</c:v>
                </c:pt>
                <c:pt idx="5">
                  <c:v>37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F-4C6E-9920-B2B57D423369}"/>
            </c:ext>
          </c:extLst>
        </c:ser>
        <c:ser>
          <c:idx val="6"/>
          <c:order val="6"/>
          <c:tx>
            <c:strRef>
              <c:f>'[2]8大道'!$I$59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'[2]8大道'!$I$60:$I$66</c:f>
              <c:numCache>
                <c:formatCode>General</c:formatCode>
                <c:ptCount val="7"/>
                <c:pt idx="0">
                  <c:v>40</c:v>
                </c:pt>
                <c:pt idx="1">
                  <c:v>48</c:v>
                </c:pt>
                <c:pt idx="2">
                  <c:v>37</c:v>
                </c:pt>
                <c:pt idx="3">
                  <c:v>49</c:v>
                </c:pt>
                <c:pt idx="4">
                  <c:v>51</c:v>
                </c:pt>
                <c:pt idx="5">
                  <c:v>38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F-4C6E-9920-B2B57D423369}"/>
            </c:ext>
          </c:extLst>
        </c:ser>
        <c:ser>
          <c:idx val="8"/>
          <c:order val="8"/>
          <c:tx>
            <c:strRef>
              <c:f>'[2]8大道'!$K$59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'[2]8大道'!$K$60:$K$66</c:f>
              <c:numCache>
                <c:formatCode>General</c:formatCode>
                <c:ptCount val="7"/>
                <c:pt idx="0">
                  <c:v>44</c:v>
                </c:pt>
                <c:pt idx="1">
                  <c:v>39</c:v>
                </c:pt>
                <c:pt idx="2">
                  <c:v>44</c:v>
                </c:pt>
                <c:pt idx="3">
                  <c:v>37</c:v>
                </c:pt>
                <c:pt idx="4">
                  <c:v>50</c:v>
                </c:pt>
                <c:pt idx="5">
                  <c:v>52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5F-4C6E-9920-B2B57D423369}"/>
            </c:ext>
          </c:extLst>
        </c:ser>
        <c:ser>
          <c:idx val="10"/>
          <c:order val="10"/>
          <c:tx>
            <c:strRef>
              <c:f>'[2]8大道'!$M$59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'[2]8大道'!$B$60:$B$66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'[2]8大道'!$M$60:$M$66</c:f>
              <c:numCache>
                <c:formatCode>General</c:formatCode>
                <c:ptCount val="7"/>
                <c:pt idx="0">
                  <c:v>48</c:v>
                </c:pt>
                <c:pt idx="1">
                  <c:v>44</c:v>
                </c:pt>
                <c:pt idx="2">
                  <c:v>41</c:v>
                </c:pt>
                <c:pt idx="3">
                  <c:v>44</c:v>
                </c:pt>
                <c:pt idx="4">
                  <c:v>39</c:v>
                </c:pt>
                <c:pt idx="5">
                  <c:v>49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5F-4C6E-9920-B2B57D4233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45776"/>
        <c:axId val="8227424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'[2]8大道'!$D$59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'[2]8大道'!$D$60:$D$66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95F-4C6E-9920-B2B57D42336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'[2]8大道'!$F$59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'[2]8大道'!$F$60:$F$66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95F-4C6E-9920-B2B57D42336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'[2]8大道'!$H$59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'[2]8大道'!$H$60:$H$66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95F-4C6E-9920-B2B57D42336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'[2]8大道'!$J$59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'[2]8大道'!$J$60:$J$66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95F-4C6E-9920-B2B57D42336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'[2]8大道'!$L$59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'[2]8大道'!$L$60:$L$66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95F-4C6E-9920-B2B57D42336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'[2]8大道'!$N$59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'[2]8大道'!$B$60:$B$66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'[2]8大道'!$N$60:$N$66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5F-4C6E-9920-B2B57D423369}"/>
                  </c:ext>
                </c:extLst>
              </c15:ser>
            </c15:filteredBarSeries>
          </c:ext>
        </c:extLst>
      </c:barChart>
      <c:catAx>
        <c:axId val="8227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2448"/>
        <c:crosses val="autoZero"/>
        <c:auto val="1"/>
        <c:lblAlgn val="ctr"/>
        <c:lblOffset val="100"/>
        <c:noMultiLvlLbl val="0"/>
      </c:catAx>
      <c:valAx>
        <c:axId val="8227424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457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80254485750129"/>
          <c:y val="3.2759018365055778E-2"/>
          <c:w val="0.5836302017134668"/>
          <c:h val="0.11944528450122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59</xdr:row>
      <xdr:rowOff>333375</xdr:rowOff>
    </xdr:from>
    <xdr:to>
      <xdr:col>12</xdr:col>
      <xdr:colOff>285750</xdr:colOff>
      <xdr:row>65</xdr:row>
      <xdr:rowOff>219075</xdr:rowOff>
    </xdr:to>
    <xdr:cxnSp macro="">
      <xdr:nvCxnSpPr>
        <xdr:cNvPr id="2" name="直線矢印コネクタ 1"/>
        <xdr:cNvCxnSpPr/>
      </xdr:nvCxnSpPr>
      <xdr:spPr>
        <a:xfrm>
          <a:off x="1314450" y="22221825"/>
          <a:ext cx="3048000" cy="2628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299358</xdr:colOff>
      <xdr:row>7</xdr:row>
      <xdr:rowOff>180975</xdr:rowOff>
    </xdr:from>
    <xdr:to>
      <xdr:col>22</xdr:col>
      <xdr:colOff>251733</xdr:colOff>
      <xdr:row>28</xdr:row>
      <xdr:rowOff>303438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7" t="14789" r="38385" b="6099"/>
        <a:stretch/>
      </xdr:blipFill>
      <xdr:spPr>
        <a:xfrm>
          <a:off x="299358" y="2809875"/>
          <a:ext cx="7369175" cy="7253513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45</xdr:row>
      <xdr:rowOff>367392</xdr:rowOff>
    </xdr:from>
    <xdr:to>
      <xdr:col>23</xdr:col>
      <xdr:colOff>204107</xdr:colOff>
      <xdr:row>51</xdr:row>
      <xdr:rowOff>13606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11</xdr:col>
      <xdr:colOff>238126</xdr:colOff>
      <xdr:row>51</xdr:row>
      <xdr:rowOff>10885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108860</xdr:colOff>
      <xdr:row>31</xdr:row>
      <xdr:rowOff>27214</xdr:rowOff>
    </xdr:from>
    <xdr:to>
      <xdr:col>23</xdr:col>
      <xdr:colOff>340180</xdr:colOff>
      <xdr:row>39</xdr:row>
      <xdr:rowOff>219076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58</xdr:row>
      <xdr:rowOff>1</xdr:rowOff>
    </xdr:from>
    <xdr:to>
      <xdr:col>23</xdr:col>
      <xdr:colOff>364177</xdr:colOff>
      <xdr:row>66</xdr:row>
      <xdr:rowOff>19051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>
        <row r="68">
          <cell r="P68">
            <v>45717</v>
          </cell>
        </row>
        <row r="80">
          <cell r="J80">
            <v>45658</v>
          </cell>
          <cell r="S80">
            <v>45677</v>
          </cell>
        </row>
        <row r="84">
          <cell r="V84">
            <v>45657</v>
          </cell>
        </row>
        <row r="85">
          <cell r="G85">
            <v>45657</v>
          </cell>
        </row>
        <row r="88">
          <cell r="V88">
            <v>45657</v>
          </cell>
        </row>
        <row r="102">
          <cell r="V102">
            <v>45657</v>
          </cell>
        </row>
        <row r="127">
          <cell r="F127">
            <v>45677</v>
          </cell>
        </row>
        <row r="137">
          <cell r="G137">
            <v>45658</v>
          </cell>
        </row>
        <row r="144">
          <cell r="H144">
            <v>45685</v>
          </cell>
        </row>
        <row r="151">
          <cell r="H151">
            <v>45685</v>
          </cell>
        </row>
        <row r="156">
          <cell r="M156">
            <v>45717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  <cell r="E59" t="str">
            <v>2年生</v>
          </cell>
          <cell r="G59" t="str">
            <v>3年生</v>
          </cell>
          <cell r="I59" t="str">
            <v>4年生</v>
          </cell>
          <cell r="K59" t="str">
            <v>5年生</v>
          </cell>
          <cell r="M59" t="str">
            <v>6年生</v>
          </cell>
        </row>
        <row r="60">
          <cell r="B60" t="str">
            <v>H30</v>
          </cell>
          <cell r="C60">
            <v>50</v>
          </cell>
          <cell r="E60">
            <v>42</v>
          </cell>
          <cell r="G60">
            <v>48</v>
          </cell>
          <cell r="I60">
            <v>40</v>
          </cell>
          <cell r="K60">
            <v>44</v>
          </cell>
          <cell r="M60">
            <v>48</v>
          </cell>
        </row>
        <row r="61">
          <cell r="B61" t="str">
            <v>H31
（R1）</v>
          </cell>
          <cell r="C61">
            <v>55</v>
          </cell>
          <cell r="E61">
            <v>50</v>
          </cell>
          <cell r="G61">
            <v>41</v>
          </cell>
          <cell r="I61">
            <v>48</v>
          </cell>
          <cell r="K61">
            <v>39</v>
          </cell>
          <cell r="M61">
            <v>44</v>
          </cell>
        </row>
        <row r="62">
          <cell r="B62" t="str">
            <v>R2</v>
          </cell>
          <cell r="C62">
            <v>41</v>
          </cell>
          <cell r="E62">
            <v>53</v>
          </cell>
          <cell r="G62">
            <v>50</v>
          </cell>
          <cell r="I62">
            <v>37</v>
          </cell>
          <cell r="K62">
            <v>44</v>
          </cell>
          <cell r="M62">
            <v>41</v>
          </cell>
        </row>
        <row r="63">
          <cell r="B63" t="str">
            <v>R3</v>
          </cell>
          <cell r="C63">
            <v>39</v>
          </cell>
          <cell r="E63">
            <v>39</v>
          </cell>
          <cell r="G63">
            <v>52</v>
          </cell>
          <cell r="I63">
            <v>49</v>
          </cell>
          <cell r="K63">
            <v>37</v>
          </cell>
          <cell r="M63">
            <v>44</v>
          </cell>
        </row>
        <row r="64">
          <cell r="B64" t="str">
            <v>R4</v>
          </cell>
          <cell r="C64">
            <v>59</v>
          </cell>
          <cell r="E64">
            <v>39</v>
          </cell>
          <cell r="G64">
            <v>41</v>
          </cell>
          <cell r="I64">
            <v>51</v>
          </cell>
          <cell r="K64">
            <v>50</v>
          </cell>
          <cell r="M64">
            <v>39</v>
          </cell>
        </row>
        <row r="65">
          <cell r="B65" t="str">
            <v>R5</v>
          </cell>
          <cell r="C65">
            <v>37</v>
          </cell>
          <cell r="E65">
            <v>59</v>
          </cell>
          <cell r="G65">
            <v>37</v>
          </cell>
          <cell r="I65">
            <v>38</v>
          </cell>
          <cell r="K65">
            <v>52</v>
          </cell>
          <cell r="M65">
            <v>49</v>
          </cell>
        </row>
        <row r="66">
          <cell r="B66" t="str">
            <v>R6</v>
          </cell>
          <cell r="C66">
            <v>50</v>
          </cell>
          <cell r="E66">
            <v>36</v>
          </cell>
          <cell r="G66">
            <v>57</v>
          </cell>
          <cell r="I66">
            <v>35</v>
          </cell>
          <cell r="K66">
            <v>37</v>
          </cell>
          <cell r="M66">
            <v>50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I17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3" width="4.25" customWidth="1"/>
    <col min="14" max="14" width="5.25" customWidth="1"/>
    <col min="15" max="21" width="4.25" customWidth="1"/>
    <col min="22" max="22" width="4.58203125" customWidth="1"/>
    <col min="23" max="23" width="4.25" customWidth="1"/>
    <col min="24" max="24" width="5.75" customWidth="1"/>
    <col min="25" max="28" width="4.25" customWidth="1"/>
    <col min="29" max="29" width="14.9140625" customWidth="1"/>
    <col min="30" max="34" width="1.5" customWidth="1"/>
    <col min="35" max="38" width="2.75" customWidth="1"/>
  </cols>
  <sheetData>
    <row r="1" spans="1:29" ht="14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110"/>
      <c r="Z1" s="110"/>
      <c r="AA1" s="110"/>
      <c r="AB1" s="110"/>
      <c r="AC1" s="110"/>
    </row>
    <row r="2" spans="1:29" ht="28.5" customHeight="1" thickBot="1">
      <c r="A2" s="2" t="s">
        <v>0</v>
      </c>
      <c r="B2" s="3">
        <v>8</v>
      </c>
      <c r="C2" s="111" t="s">
        <v>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3"/>
      <c r="Y2" s="110"/>
      <c r="Z2" s="110"/>
      <c r="AA2" s="110"/>
      <c r="AB2" s="110"/>
      <c r="AC2" s="110"/>
    </row>
    <row r="3" spans="1:29" ht="8.2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/>
      <c r="O3" s="7"/>
      <c r="P3" s="7"/>
      <c r="Q3" s="7"/>
      <c r="R3" s="7"/>
      <c r="S3" s="8"/>
      <c r="T3" s="9"/>
      <c r="U3" s="8"/>
      <c r="V3" s="9"/>
      <c r="W3" s="9"/>
      <c r="Y3" s="110"/>
      <c r="Z3" s="110"/>
      <c r="AA3" s="110"/>
      <c r="AB3" s="110"/>
      <c r="AC3" s="110"/>
    </row>
    <row r="4" spans="1:29" ht="35" customHeight="1">
      <c r="B4" s="114" t="s">
        <v>2</v>
      </c>
      <c r="C4" s="114"/>
      <c r="D4" s="114"/>
      <c r="E4" s="114"/>
      <c r="F4" s="115">
        <f>'[1]1安謝'!F4:G4</f>
        <v>45658</v>
      </c>
      <c r="G4" s="115"/>
      <c r="H4" s="10" t="s">
        <v>3</v>
      </c>
      <c r="Y4" s="110"/>
      <c r="Z4" s="110"/>
      <c r="AA4" s="110"/>
      <c r="AB4" s="110"/>
      <c r="AC4" s="110"/>
    </row>
    <row r="5" spans="1:29" ht="30.75" customHeight="1">
      <c r="B5" s="116" t="s">
        <v>4</v>
      </c>
      <c r="C5" s="117"/>
      <c r="D5" s="118" t="s">
        <v>5</v>
      </c>
      <c r="E5" s="119"/>
      <c r="F5" s="119"/>
      <c r="G5" s="119"/>
      <c r="H5" s="119"/>
      <c r="I5" s="120"/>
      <c r="J5" s="116" t="s">
        <v>4</v>
      </c>
      <c r="K5" s="117"/>
      <c r="L5" s="118" t="s">
        <v>6</v>
      </c>
      <c r="M5" s="119"/>
      <c r="N5" s="119"/>
      <c r="O5" s="119"/>
      <c r="P5" s="119"/>
      <c r="Q5" s="120"/>
      <c r="R5" s="116" t="s">
        <v>4</v>
      </c>
      <c r="S5" s="117"/>
      <c r="T5" s="121" t="s">
        <v>6</v>
      </c>
      <c r="U5" s="121"/>
      <c r="V5" s="121"/>
      <c r="W5" s="121"/>
      <c r="X5" s="121"/>
      <c r="Y5" s="110"/>
      <c r="Z5" s="110"/>
      <c r="AA5" s="110"/>
      <c r="AB5" s="110"/>
      <c r="AC5" s="110"/>
    </row>
    <row r="6" spans="1:29" ht="49.5" customHeight="1">
      <c r="B6" s="122" t="s">
        <v>7</v>
      </c>
      <c r="C6" s="122"/>
      <c r="D6" s="123" t="s">
        <v>8</v>
      </c>
      <c r="E6" s="123"/>
      <c r="F6" s="123"/>
      <c r="G6" s="123"/>
      <c r="H6" s="123"/>
      <c r="I6" s="123"/>
      <c r="J6" s="122" t="s">
        <v>9</v>
      </c>
      <c r="K6" s="122"/>
      <c r="L6" s="123" t="s">
        <v>10</v>
      </c>
      <c r="M6" s="123"/>
      <c r="N6" s="123"/>
      <c r="O6" s="123"/>
      <c r="P6" s="123"/>
      <c r="Q6" s="123"/>
      <c r="R6" s="122" t="s">
        <v>11</v>
      </c>
      <c r="S6" s="122"/>
      <c r="T6" s="124" t="s">
        <v>12</v>
      </c>
      <c r="U6" s="125"/>
      <c r="V6" s="125"/>
      <c r="W6" s="125"/>
      <c r="X6" s="126"/>
      <c r="Y6" s="110"/>
      <c r="Z6" s="110"/>
      <c r="AA6" s="110"/>
      <c r="AB6" s="110"/>
      <c r="AC6" s="110"/>
    </row>
    <row r="7" spans="1:29" ht="49.5" customHeight="1">
      <c r="B7" s="122" t="s">
        <v>13</v>
      </c>
      <c r="C7" s="122"/>
      <c r="D7" s="123" t="s">
        <v>14</v>
      </c>
      <c r="E7" s="123"/>
      <c r="F7" s="123"/>
      <c r="G7" s="123"/>
      <c r="H7" s="123"/>
      <c r="I7" s="123"/>
      <c r="J7" s="122" t="s">
        <v>15</v>
      </c>
      <c r="K7" s="122"/>
      <c r="L7" s="123" t="s">
        <v>16</v>
      </c>
      <c r="M7" s="123"/>
      <c r="N7" s="123"/>
      <c r="O7" s="123"/>
      <c r="P7" s="123"/>
      <c r="Q7" s="123"/>
      <c r="R7" s="122" t="s">
        <v>17</v>
      </c>
      <c r="S7" s="122"/>
      <c r="T7" s="124" t="s">
        <v>18</v>
      </c>
      <c r="U7" s="125"/>
      <c r="V7" s="125"/>
      <c r="W7" s="125"/>
      <c r="X7" s="126"/>
      <c r="Y7" s="11"/>
      <c r="Z7" s="11"/>
      <c r="AA7" s="11"/>
      <c r="AB7" s="11"/>
      <c r="AC7" s="11"/>
    </row>
    <row r="8" spans="1:29" ht="36.75" customHeight="1">
      <c r="C8" s="12"/>
      <c r="D8" s="12"/>
      <c r="E8" s="13"/>
      <c r="F8" s="14"/>
      <c r="G8" s="14"/>
      <c r="H8" s="14"/>
      <c r="I8" s="14"/>
      <c r="J8" s="12"/>
      <c r="K8" s="12"/>
      <c r="L8" s="13"/>
      <c r="M8" s="14"/>
      <c r="N8" s="14"/>
      <c r="O8" s="14"/>
      <c r="P8" s="14"/>
      <c r="Q8" s="12"/>
      <c r="R8" s="12"/>
      <c r="S8" s="13"/>
      <c r="T8" s="14"/>
      <c r="U8" s="14"/>
      <c r="V8" s="14"/>
      <c r="W8" s="14"/>
      <c r="Y8" s="11"/>
      <c r="Z8" s="11"/>
      <c r="AA8" s="11"/>
      <c r="AB8" s="11"/>
      <c r="AC8" s="11"/>
    </row>
    <row r="9" spans="1:29" ht="27" customHeight="1">
      <c r="C9" s="12"/>
      <c r="D9" s="12"/>
      <c r="E9" s="13"/>
      <c r="F9" s="14"/>
      <c r="G9" s="14"/>
      <c r="H9" s="14"/>
      <c r="I9" s="14"/>
      <c r="J9" s="12"/>
      <c r="K9" s="12"/>
      <c r="L9" s="13"/>
      <c r="M9" s="14"/>
      <c r="N9" s="14"/>
      <c r="O9" s="14"/>
      <c r="P9" s="14"/>
      <c r="Q9" s="12"/>
      <c r="R9" s="12"/>
      <c r="S9" s="13"/>
      <c r="T9" s="14"/>
      <c r="U9" s="14"/>
      <c r="V9" s="14"/>
      <c r="W9" s="14"/>
      <c r="Y9" s="11"/>
      <c r="Z9" s="11"/>
      <c r="AA9" s="11"/>
      <c r="AB9" s="11"/>
      <c r="AC9" s="11"/>
    </row>
    <row r="10" spans="1:29" ht="27" customHeight="1">
      <c r="C10" s="12"/>
      <c r="D10" s="12"/>
      <c r="E10" s="13"/>
      <c r="F10" s="14"/>
      <c r="G10" s="14"/>
      <c r="H10" s="14"/>
      <c r="I10" s="14"/>
      <c r="J10" s="12"/>
      <c r="K10" s="12"/>
      <c r="L10" s="13"/>
      <c r="M10" s="14"/>
      <c r="N10" s="14"/>
      <c r="O10" s="14"/>
      <c r="P10" s="14"/>
      <c r="Q10" s="12"/>
      <c r="R10" s="12"/>
      <c r="S10" s="13"/>
      <c r="T10" s="14"/>
      <c r="U10" s="14"/>
      <c r="V10" s="14"/>
      <c r="W10" s="14"/>
    </row>
    <row r="11" spans="1:29" ht="27" customHeight="1">
      <c r="C11" s="12"/>
      <c r="D11" s="12"/>
      <c r="E11" s="13"/>
      <c r="F11" s="14"/>
      <c r="G11" s="14"/>
      <c r="H11" s="14"/>
      <c r="I11" s="14"/>
      <c r="J11" s="12"/>
      <c r="K11" s="12"/>
      <c r="L11" s="13"/>
      <c r="M11" s="14"/>
      <c r="N11" s="14"/>
      <c r="O11" s="14"/>
      <c r="P11" s="14"/>
      <c r="Q11" s="12"/>
      <c r="R11" s="12"/>
      <c r="S11" s="13"/>
      <c r="T11" s="14"/>
      <c r="U11" s="14"/>
      <c r="V11" s="14"/>
      <c r="W11" s="14"/>
    </row>
    <row r="12" spans="1:29" ht="27" customHeight="1">
      <c r="C12" s="12"/>
      <c r="D12" s="12"/>
      <c r="E12" s="13"/>
      <c r="F12" s="14"/>
      <c r="G12" s="14"/>
      <c r="H12" s="14"/>
      <c r="I12" s="14"/>
      <c r="J12" s="12"/>
      <c r="K12" s="12"/>
      <c r="L12" s="13"/>
      <c r="M12" s="14"/>
      <c r="N12" s="14"/>
      <c r="O12" s="14"/>
      <c r="P12" s="14"/>
      <c r="Q12" s="12"/>
      <c r="R12" s="12"/>
      <c r="S12" s="13"/>
      <c r="T12" s="14"/>
      <c r="U12" s="14"/>
      <c r="V12" s="14"/>
      <c r="W12" s="14"/>
    </row>
    <row r="13" spans="1:29" ht="27" customHeight="1">
      <c r="C13" s="12"/>
      <c r="D13" s="12"/>
      <c r="E13" s="13"/>
      <c r="F13" s="14"/>
      <c r="G13" s="14"/>
      <c r="H13" s="14"/>
      <c r="I13" s="14"/>
      <c r="J13" s="12"/>
      <c r="K13" s="12"/>
      <c r="L13" s="13"/>
      <c r="M13" s="14"/>
      <c r="N13" s="14"/>
      <c r="O13" s="14"/>
      <c r="P13" s="14"/>
      <c r="Q13" s="12"/>
      <c r="R13" s="12"/>
      <c r="S13" s="13"/>
      <c r="T13" s="14"/>
      <c r="U13" s="14"/>
      <c r="V13" s="14"/>
      <c r="W13" s="14"/>
    </row>
    <row r="14" spans="1:29" ht="27" customHeight="1">
      <c r="C14" s="12"/>
      <c r="D14" s="12"/>
      <c r="E14" s="13"/>
      <c r="F14" s="14"/>
      <c r="G14" s="14"/>
      <c r="H14" s="14"/>
      <c r="I14" s="14"/>
      <c r="J14" s="12"/>
      <c r="K14" s="12"/>
      <c r="L14" s="13"/>
      <c r="M14" s="14"/>
      <c r="N14" s="14"/>
      <c r="O14" s="14"/>
      <c r="P14" s="14"/>
      <c r="Q14" s="12"/>
      <c r="R14" s="12"/>
      <c r="S14" s="13"/>
      <c r="T14" s="14"/>
      <c r="U14" s="14"/>
      <c r="V14" s="14"/>
      <c r="W14" s="14"/>
    </row>
    <row r="15" spans="1:29" ht="27" customHeight="1">
      <c r="C15" s="12"/>
      <c r="D15" s="12"/>
      <c r="E15" s="13"/>
      <c r="F15" s="14"/>
      <c r="G15" s="14"/>
      <c r="H15" s="14"/>
      <c r="I15" s="14"/>
      <c r="J15" s="12"/>
      <c r="K15" s="12"/>
      <c r="L15" s="13"/>
      <c r="M15" s="14"/>
      <c r="N15" s="14"/>
      <c r="O15" s="14"/>
      <c r="P15" s="14"/>
      <c r="Q15" s="12"/>
      <c r="R15" s="12"/>
      <c r="S15" s="13"/>
      <c r="T15" s="14"/>
      <c r="U15" s="14"/>
      <c r="V15" s="14"/>
      <c r="W15" s="14"/>
    </row>
    <row r="16" spans="1:29" ht="27" customHeight="1">
      <c r="C16" s="12"/>
      <c r="D16" s="12"/>
      <c r="E16" s="13"/>
      <c r="F16" s="14"/>
      <c r="G16" s="14"/>
      <c r="H16" s="14"/>
      <c r="I16" s="14"/>
      <c r="J16" s="12"/>
      <c r="K16" s="12"/>
      <c r="L16" s="13"/>
      <c r="M16" s="14"/>
      <c r="N16" s="14"/>
      <c r="O16" s="14"/>
      <c r="P16" s="14"/>
      <c r="Q16" s="12"/>
      <c r="R16" s="12"/>
      <c r="S16" s="13"/>
      <c r="T16" s="14"/>
      <c r="U16" s="14"/>
      <c r="V16" s="14"/>
      <c r="W16" s="14"/>
    </row>
    <row r="17" spans="1:29" ht="27" customHeight="1">
      <c r="C17" s="12"/>
      <c r="D17" s="12"/>
      <c r="E17" s="13"/>
      <c r="F17" s="14"/>
      <c r="G17" s="14"/>
      <c r="H17" s="14"/>
      <c r="I17" s="14"/>
      <c r="J17" s="12"/>
      <c r="K17" s="12"/>
      <c r="L17" s="13"/>
      <c r="M17" s="14"/>
      <c r="N17" s="14"/>
      <c r="O17" s="14"/>
      <c r="P17" s="14"/>
      <c r="Q17" s="12"/>
      <c r="R17" s="12"/>
      <c r="S17" s="13"/>
      <c r="T17" s="14"/>
      <c r="U17" s="14"/>
      <c r="V17" s="14"/>
      <c r="W17" s="14"/>
    </row>
    <row r="18" spans="1:29" ht="27" customHeight="1">
      <c r="C18" s="12"/>
      <c r="D18" s="12"/>
      <c r="E18" s="13"/>
      <c r="F18" s="14"/>
      <c r="G18" s="14"/>
      <c r="H18" s="14"/>
      <c r="I18" s="14"/>
      <c r="J18" s="12"/>
      <c r="K18" s="12"/>
      <c r="L18" s="13"/>
      <c r="M18" s="14"/>
      <c r="N18" s="14"/>
      <c r="O18" s="14"/>
      <c r="P18" s="14"/>
      <c r="Q18" s="12"/>
      <c r="R18" s="12"/>
      <c r="S18" s="13"/>
      <c r="T18" s="14"/>
      <c r="U18" s="14"/>
      <c r="V18" s="14"/>
      <c r="W18" s="14"/>
    </row>
    <row r="19" spans="1:29" ht="27" customHeight="1">
      <c r="C19" s="12"/>
      <c r="D19" s="12"/>
      <c r="E19" s="13"/>
      <c r="F19" s="14"/>
      <c r="G19" s="14"/>
      <c r="H19" s="14"/>
      <c r="I19" s="14"/>
      <c r="J19" s="12"/>
      <c r="K19" s="12"/>
      <c r="L19" s="13"/>
      <c r="M19" s="14"/>
      <c r="N19" s="14"/>
      <c r="O19" s="14"/>
      <c r="P19" s="14"/>
      <c r="Q19" s="12"/>
      <c r="R19" s="12"/>
      <c r="S19" s="13"/>
      <c r="T19" s="14"/>
      <c r="U19" s="14"/>
      <c r="V19" s="14"/>
      <c r="W19" s="14"/>
    </row>
    <row r="20" spans="1:29" ht="27" customHeight="1">
      <c r="C20" s="12"/>
      <c r="D20" s="12"/>
      <c r="E20" s="13"/>
      <c r="F20" s="14"/>
      <c r="G20" s="14"/>
      <c r="H20" s="14"/>
      <c r="I20" s="14"/>
      <c r="J20" s="12"/>
      <c r="K20" s="12"/>
      <c r="L20" s="13"/>
      <c r="M20" s="14"/>
      <c r="N20" s="14"/>
      <c r="O20" s="14"/>
      <c r="P20" s="14"/>
      <c r="Q20" s="12"/>
      <c r="R20" s="12"/>
      <c r="S20" s="13"/>
      <c r="T20" s="14"/>
      <c r="U20" s="14"/>
      <c r="V20" s="14"/>
      <c r="W20" s="14"/>
    </row>
    <row r="21" spans="1:29" ht="27" customHeight="1">
      <c r="C21" s="12"/>
      <c r="D21" s="12"/>
      <c r="E21" s="13"/>
      <c r="F21" s="14"/>
      <c r="G21" s="14"/>
      <c r="H21" s="14"/>
      <c r="I21" s="14"/>
      <c r="J21" s="12"/>
      <c r="K21" s="12"/>
      <c r="L21" s="13"/>
      <c r="M21" s="14"/>
      <c r="N21" s="14"/>
      <c r="O21" s="14"/>
      <c r="P21" s="14"/>
      <c r="Q21" s="12"/>
      <c r="R21" s="12"/>
      <c r="S21" s="13"/>
      <c r="T21" s="14"/>
      <c r="U21" s="14"/>
      <c r="V21" s="14"/>
      <c r="W21" s="14"/>
    </row>
    <row r="22" spans="1:29" ht="27" customHeight="1">
      <c r="C22" s="12"/>
      <c r="D22" s="12"/>
      <c r="E22" s="13"/>
      <c r="F22" s="14"/>
      <c r="G22" s="14"/>
      <c r="H22" s="14"/>
      <c r="I22" s="14"/>
      <c r="J22" s="12"/>
      <c r="K22" s="12"/>
      <c r="L22" s="13"/>
      <c r="M22" s="14"/>
      <c r="N22" s="14"/>
      <c r="O22" s="14"/>
      <c r="P22" s="14"/>
      <c r="Q22" s="12"/>
      <c r="R22" s="12"/>
      <c r="S22" s="13"/>
      <c r="T22" s="14"/>
      <c r="U22" s="14"/>
      <c r="V22" s="14"/>
      <c r="W22" s="14"/>
    </row>
    <row r="23" spans="1:29" ht="27" customHeight="1">
      <c r="C23" s="12"/>
      <c r="D23" s="12"/>
      <c r="E23" s="13"/>
      <c r="F23" s="14"/>
      <c r="G23" s="14"/>
      <c r="H23" s="14"/>
      <c r="I23" s="14"/>
      <c r="J23" s="12"/>
      <c r="K23" s="12"/>
      <c r="L23" s="13"/>
      <c r="M23" s="14"/>
      <c r="N23" s="14"/>
      <c r="O23" s="14"/>
      <c r="P23" s="14"/>
      <c r="Q23" s="12"/>
      <c r="R23" s="12"/>
      <c r="S23" s="13"/>
      <c r="T23" s="14"/>
      <c r="U23" s="14"/>
      <c r="V23" s="14"/>
      <c r="W23" s="14"/>
    </row>
    <row r="24" spans="1:29" ht="27" customHeight="1">
      <c r="B24" s="5"/>
      <c r="C24" s="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4"/>
      <c r="T24" s="13"/>
      <c r="U24" s="14"/>
      <c r="V24" s="14"/>
      <c r="W24" s="14"/>
      <c r="X24" s="14"/>
    </row>
    <row r="25" spans="1:29" ht="27" customHeight="1">
      <c r="B25" s="5"/>
      <c r="C25" s="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4"/>
      <c r="T25" s="13"/>
      <c r="U25" s="14"/>
      <c r="V25" s="14"/>
      <c r="W25" s="14"/>
    </row>
    <row r="26" spans="1:29" ht="27" customHeight="1">
      <c r="B26" s="5"/>
      <c r="C26" s="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4"/>
      <c r="T26" s="13"/>
      <c r="U26" s="14"/>
      <c r="V26" s="14"/>
      <c r="W26" s="14"/>
      <c r="AC26" s="17"/>
    </row>
    <row r="27" spans="1:29" ht="27" customHeight="1">
      <c r="B27" s="5"/>
      <c r="C27" s="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4"/>
      <c r="T27" s="13"/>
      <c r="U27" s="14"/>
      <c r="V27" s="14"/>
      <c r="W27" s="14"/>
      <c r="X27" s="14"/>
      <c r="Y27" s="17"/>
      <c r="Z27" s="17"/>
      <c r="AA27" s="17"/>
      <c r="AB27" s="17"/>
      <c r="AC27" s="17"/>
    </row>
    <row r="28" spans="1:29" ht="12" customHeight="1"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/>
      <c r="R28" s="20"/>
      <c r="S28" s="20"/>
      <c r="T28" s="19"/>
      <c r="U28" s="19"/>
      <c r="V28" s="19"/>
      <c r="Y28" s="17"/>
      <c r="Z28" s="17"/>
      <c r="AA28" s="17"/>
      <c r="AB28" s="17"/>
      <c r="AC28" s="17"/>
    </row>
    <row r="29" spans="1:29" ht="28.5" customHeight="1">
      <c r="B29" s="5"/>
      <c r="C29" s="5"/>
      <c r="D29" s="21"/>
      <c r="E29" s="21"/>
      <c r="F29" s="21"/>
      <c r="G29" s="21"/>
      <c r="H29" s="21"/>
      <c r="I29" s="21"/>
      <c r="J29" s="21"/>
      <c r="K29" s="21"/>
      <c r="L29" s="22"/>
      <c r="M29" s="22"/>
      <c r="N29" s="15"/>
      <c r="O29" s="15"/>
      <c r="P29" s="15"/>
      <c r="Q29" s="15"/>
      <c r="R29" s="16"/>
      <c r="S29" s="14"/>
      <c r="T29" s="13"/>
      <c r="U29" s="14"/>
      <c r="V29" s="14"/>
      <c r="W29" s="14"/>
      <c r="X29" s="14"/>
    </row>
    <row r="30" spans="1:29" ht="8.25" customHeight="1">
      <c r="B30" s="4"/>
      <c r="C30" s="5"/>
      <c r="D30" s="5"/>
      <c r="E30" s="5"/>
      <c r="F30" s="5"/>
      <c r="G30" s="5"/>
      <c r="H30" s="5"/>
      <c r="I30" s="5"/>
      <c r="J30" s="5"/>
      <c r="K30" s="5"/>
      <c r="L30" s="23"/>
      <c r="M30" s="24"/>
      <c r="N30" s="7"/>
      <c r="O30" s="7"/>
      <c r="P30" s="7"/>
      <c r="Q30" s="7"/>
      <c r="R30" s="7"/>
      <c r="S30" s="8"/>
      <c r="T30" s="9"/>
      <c r="U30" s="8"/>
      <c r="V30" s="9"/>
      <c r="W30" s="9"/>
    </row>
    <row r="31" spans="1:29" ht="32.5">
      <c r="A31" s="25">
        <v>1</v>
      </c>
      <c r="B31" s="137" t="s">
        <v>19</v>
      </c>
      <c r="C31" s="138"/>
      <c r="D31" s="138"/>
      <c r="E31" s="139"/>
      <c r="F31" s="139"/>
      <c r="G31" s="26"/>
      <c r="H31" s="27"/>
      <c r="I31" s="26"/>
      <c r="J31" s="28"/>
      <c r="K31" s="28"/>
      <c r="L31" s="29"/>
      <c r="M31" s="29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9" ht="11.25" customHeight="1">
      <c r="A32" s="5"/>
      <c r="B32" s="5"/>
      <c r="C32" s="30"/>
      <c r="D32" s="31"/>
      <c r="E32" s="31"/>
      <c r="F32" s="31"/>
      <c r="G32" s="31"/>
      <c r="H32" s="31"/>
      <c r="I32" s="32"/>
      <c r="J32" s="32"/>
      <c r="K32" s="21"/>
      <c r="L32" s="22"/>
      <c r="M32" s="22"/>
      <c r="N32" s="15"/>
      <c r="O32" s="15"/>
      <c r="P32" s="15"/>
      <c r="Q32" s="33"/>
      <c r="R32" s="33"/>
      <c r="S32" s="33"/>
    </row>
    <row r="33" spans="1:23" ht="27" customHeight="1" thickBot="1">
      <c r="A33" s="5"/>
      <c r="B33" s="140" t="s">
        <v>20</v>
      </c>
      <c r="C33" s="141"/>
      <c r="D33" s="142"/>
      <c r="E33" s="142"/>
      <c r="F33" s="142"/>
      <c r="G33" s="142"/>
      <c r="H33" s="143">
        <f>'[1]1安謝'!H24:I24</f>
        <v>45413</v>
      </c>
      <c r="I33" s="143"/>
      <c r="J33" s="34" t="s">
        <v>3</v>
      </c>
      <c r="K33" s="35"/>
      <c r="L33" s="36"/>
      <c r="M33" s="36"/>
    </row>
    <row r="34" spans="1:23" ht="36.75" customHeight="1">
      <c r="A34" s="5"/>
      <c r="B34" s="144" t="s">
        <v>21</v>
      </c>
      <c r="C34" s="145"/>
      <c r="D34" s="127" t="s">
        <v>22</v>
      </c>
      <c r="E34" s="128"/>
      <c r="F34" s="146" t="s">
        <v>23</v>
      </c>
      <c r="G34" s="147"/>
      <c r="H34" s="146" t="s">
        <v>24</v>
      </c>
      <c r="I34" s="147"/>
      <c r="J34" s="127" t="s">
        <v>25</v>
      </c>
      <c r="K34" s="128"/>
      <c r="L34" s="129" t="s">
        <v>26</v>
      </c>
      <c r="M34" s="130"/>
    </row>
    <row r="35" spans="1:23" ht="29.25" customHeight="1">
      <c r="A35" s="5"/>
      <c r="B35" s="131" t="s">
        <v>27</v>
      </c>
      <c r="C35" s="132"/>
      <c r="D35" s="133">
        <v>3609</v>
      </c>
      <c r="E35" s="134"/>
      <c r="F35" s="133">
        <v>3755</v>
      </c>
      <c r="G35" s="134"/>
      <c r="H35" s="133">
        <v>3812</v>
      </c>
      <c r="I35" s="134"/>
      <c r="J35" s="133">
        <v>3803</v>
      </c>
      <c r="K35" s="134"/>
      <c r="L35" s="135">
        <v>3545</v>
      </c>
      <c r="M35" s="136"/>
    </row>
    <row r="36" spans="1:23" ht="29.25" customHeight="1">
      <c r="A36" s="5"/>
      <c r="B36" s="131" t="s">
        <v>28</v>
      </c>
      <c r="C36" s="132"/>
      <c r="D36" s="133">
        <v>3850</v>
      </c>
      <c r="E36" s="134"/>
      <c r="F36" s="133">
        <v>4152</v>
      </c>
      <c r="G36" s="134"/>
      <c r="H36" s="133">
        <v>4192</v>
      </c>
      <c r="I36" s="134"/>
      <c r="J36" s="133">
        <v>4244</v>
      </c>
      <c r="K36" s="134"/>
      <c r="L36" s="135">
        <v>4021</v>
      </c>
      <c r="M36" s="136"/>
    </row>
    <row r="37" spans="1:23" ht="29.25" customHeight="1" thickBot="1">
      <c r="A37" s="5"/>
      <c r="B37" s="152" t="s">
        <v>29</v>
      </c>
      <c r="C37" s="153"/>
      <c r="D37" s="154">
        <v>7459</v>
      </c>
      <c r="E37" s="155"/>
      <c r="F37" s="154">
        <v>7907</v>
      </c>
      <c r="G37" s="155"/>
      <c r="H37" s="156">
        <v>8004</v>
      </c>
      <c r="I37" s="157"/>
      <c r="J37" s="156">
        <v>8047</v>
      </c>
      <c r="K37" s="157"/>
      <c r="L37" s="158">
        <v>7566</v>
      </c>
      <c r="M37" s="159"/>
    </row>
    <row r="38" spans="1:23" ht="29.25" customHeight="1" thickBot="1">
      <c r="A38" s="5"/>
      <c r="B38" s="165" t="s">
        <v>30</v>
      </c>
      <c r="C38" s="166"/>
      <c r="D38" s="167">
        <v>3465</v>
      </c>
      <c r="E38" s="150"/>
      <c r="F38" s="167">
        <v>4582</v>
      </c>
      <c r="G38" s="150"/>
      <c r="H38" s="167">
        <v>4706</v>
      </c>
      <c r="I38" s="150"/>
      <c r="J38" s="148">
        <v>4821</v>
      </c>
      <c r="K38" s="149"/>
      <c r="L38" s="150">
        <v>4484</v>
      </c>
      <c r="M38" s="151"/>
    </row>
    <row r="39" spans="1:23" ht="13.5" customHeight="1">
      <c r="A39" s="5"/>
      <c r="B39" s="5"/>
      <c r="C39" s="37"/>
      <c r="D39" s="38"/>
      <c r="E39" s="39"/>
      <c r="F39" s="38"/>
      <c r="G39" s="39"/>
      <c r="H39" s="35"/>
      <c r="I39" s="35"/>
      <c r="J39" s="35"/>
      <c r="K39" s="35"/>
    </row>
    <row r="40" spans="1:23" ht="53" customHeight="1" thickBot="1">
      <c r="B40" s="160" t="s">
        <v>31</v>
      </c>
      <c r="C40" s="160"/>
      <c r="D40" s="161"/>
      <c r="E40" s="161"/>
      <c r="F40" s="161"/>
      <c r="G40" s="161"/>
      <c r="H40" s="143">
        <f>'[1]1安謝'!H32:I32</f>
        <v>45413</v>
      </c>
      <c r="I40" s="143"/>
      <c r="J40" s="34" t="s">
        <v>3</v>
      </c>
      <c r="K40" s="35"/>
      <c r="P40" s="40"/>
      <c r="Q40" s="40"/>
      <c r="R40" s="33"/>
      <c r="S40" s="33"/>
      <c r="T40" s="33"/>
    </row>
    <row r="41" spans="1:23" ht="32.25" customHeight="1">
      <c r="B41" s="144" t="s">
        <v>21</v>
      </c>
      <c r="C41" s="145"/>
      <c r="D41" s="162" t="s">
        <v>22</v>
      </c>
      <c r="E41" s="128"/>
      <c r="F41" s="163" t="s">
        <v>32</v>
      </c>
      <c r="G41" s="164"/>
      <c r="H41" s="146" t="s">
        <v>23</v>
      </c>
      <c r="I41" s="147"/>
      <c r="J41" s="180" t="s">
        <v>32</v>
      </c>
      <c r="K41" s="181"/>
      <c r="L41" s="146" t="s">
        <v>24</v>
      </c>
      <c r="M41" s="147"/>
      <c r="N41" s="180" t="s">
        <v>32</v>
      </c>
      <c r="O41" s="181"/>
      <c r="P41" s="127" t="s">
        <v>25</v>
      </c>
      <c r="Q41" s="128"/>
      <c r="R41" s="182" t="s">
        <v>32</v>
      </c>
      <c r="S41" s="169"/>
      <c r="T41" s="183" t="s">
        <v>26</v>
      </c>
      <c r="U41" s="128"/>
      <c r="V41" s="168" t="s">
        <v>32</v>
      </c>
      <c r="W41" s="169"/>
    </row>
    <row r="42" spans="1:23" ht="25.5" customHeight="1">
      <c r="B42" s="170" t="s">
        <v>33</v>
      </c>
      <c r="C42" s="171"/>
      <c r="D42" s="172">
        <v>785</v>
      </c>
      <c r="E42" s="173"/>
      <c r="F42" s="174">
        <v>0.10210718002081165</v>
      </c>
      <c r="G42" s="175"/>
      <c r="H42" s="172">
        <v>781</v>
      </c>
      <c r="I42" s="173"/>
      <c r="J42" s="174">
        <v>9.8773238902238519E-2</v>
      </c>
      <c r="K42" s="175"/>
      <c r="L42" s="172">
        <v>796</v>
      </c>
      <c r="M42" s="173"/>
      <c r="N42" s="174">
        <v>9.9450274862568716E-2</v>
      </c>
      <c r="O42" s="175"/>
      <c r="P42" s="176">
        <v>791</v>
      </c>
      <c r="Q42" s="177"/>
      <c r="R42" s="178">
        <v>9.8297502174723494E-2</v>
      </c>
      <c r="S42" s="179"/>
      <c r="T42" s="176">
        <v>738</v>
      </c>
      <c r="U42" s="177"/>
      <c r="V42" s="178">
        <f>T42/$T$45</f>
        <v>9.7541633624107851E-2</v>
      </c>
      <c r="W42" s="179"/>
    </row>
    <row r="43" spans="1:23" ht="25.5" customHeight="1">
      <c r="B43" s="184" t="s">
        <v>34</v>
      </c>
      <c r="C43" s="185"/>
      <c r="D43" s="172">
        <v>4652</v>
      </c>
      <c r="E43" s="173"/>
      <c r="F43" s="174">
        <v>0.60509885535900099</v>
      </c>
      <c r="G43" s="175"/>
      <c r="H43" s="172">
        <v>4842</v>
      </c>
      <c r="I43" s="173"/>
      <c r="J43" s="174">
        <v>0.61236878715062604</v>
      </c>
      <c r="K43" s="175"/>
      <c r="L43" s="172">
        <v>4896</v>
      </c>
      <c r="M43" s="173"/>
      <c r="N43" s="174">
        <v>0.61169415292353824</v>
      </c>
      <c r="O43" s="175"/>
      <c r="P43" s="176">
        <v>4981</v>
      </c>
      <c r="Q43" s="177"/>
      <c r="R43" s="178">
        <v>0.61898844289797439</v>
      </c>
      <c r="S43" s="179"/>
      <c r="T43" s="176">
        <v>4618</v>
      </c>
      <c r="U43" s="177"/>
      <c r="V43" s="178">
        <f t="shared" ref="V43:V44" si="0">T43/$T$45</f>
        <v>0.61036214644462072</v>
      </c>
      <c r="W43" s="179"/>
    </row>
    <row r="44" spans="1:23" ht="25.5" customHeight="1">
      <c r="B44" s="184" t="s">
        <v>35</v>
      </c>
      <c r="C44" s="185"/>
      <c r="D44" s="172">
        <v>2251</v>
      </c>
      <c r="E44" s="173"/>
      <c r="F44" s="186">
        <v>0.29279396462018731</v>
      </c>
      <c r="G44" s="187"/>
      <c r="H44" s="172">
        <v>2284</v>
      </c>
      <c r="I44" s="173"/>
      <c r="J44" s="186">
        <v>0.28885797394713547</v>
      </c>
      <c r="K44" s="187"/>
      <c r="L44" s="172">
        <v>2312</v>
      </c>
      <c r="M44" s="173"/>
      <c r="N44" s="186">
        <v>0.28885557221389307</v>
      </c>
      <c r="O44" s="187"/>
      <c r="P44" s="176">
        <v>2275</v>
      </c>
      <c r="Q44" s="177"/>
      <c r="R44" s="193">
        <v>0.28271405492730212</v>
      </c>
      <c r="S44" s="194"/>
      <c r="T44" s="176">
        <v>2210</v>
      </c>
      <c r="U44" s="177"/>
      <c r="V44" s="193">
        <f t="shared" si="0"/>
        <v>0.29209621993127149</v>
      </c>
      <c r="W44" s="194"/>
    </row>
    <row r="45" spans="1:23" ht="25.5" customHeight="1" thickBot="1">
      <c r="B45" s="195" t="s">
        <v>36</v>
      </c>
      <c r="C45" s="196"/>
      <c r="D45" s="197">
        <v>7688</v>
      </c>
      <c r="E45" s="198"/>
      <c r="F45" s="199"/>
      <c r="G45" s="200"/>
      <c r="H45" s="197">
        <v>7907</v>
      </c>
      <c r="I45" s="198"/>
      <c r="J45" s="199"/>
      <c r="K45" s="200"/>
      <c r="L45" s="197">
        <v>8004</v>
      </c>
      <c r="M45" s="198"/>
      <c r="N45" s="199"/>
      <c r="O45" s="200"/>
      <c r="P45" s="188">
        <v>8047</v>
      </c>
      <c r="Q45" s="189"/>
      <c r="R45" s="190"/>
      <c r="S45" s="191"/>
      <c r="T45" s="188">
        <f>SUM(T42:U44)</f>
        <v>7566</v>
      </c>
      <c r="U45" s="189"/>
      <c r="V45" s="190"/>
      <c r="W45" s="191"/>
    </row>
    <row r="46" spans="1:23" ht="29.25" customHeight="1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40"/>
      <c r="Q46" s="40"/>
      <c r="R46" s="33"/>
      <c r="S46" s="33"/>
      <c r="T46" s="33"/>
    </row>
    <row r="47" spans="1:23" ht="54" customHeight="1">
      <c r="A47" s="5"/>
      <c r="B47" s="5"/>
      <c r="C47" s="37"/>
      <c r="D47" s="5"/>
      <c r="E47" s="5"/>
      <c r="F47" s="5"/>
      <c r="G47" s="5"/>
      <c r="H47" s="41"/>
      <c r="I47" s="42"/>
      <c r="J47" s="5"/>
      <c r="K47" s="15"/>
      <c r="L47" s="15"/>
      <c r="M47" s="43"/>
      <c r="N47" s="43"/>
      <c r="O47" s="40"/>
      <c r="P47" s="40"/>
      <c r="Q47" s="33"/>
      <c r="R47" s="33"/>
      <c r="S47" s="33"/>
    </row>
    <row r="48" spans="1:23" ht="54" customHeight="1">
      <c r="A48" s="5"/>
      <c r="B48" s="5"/>
      <c r="C48" s="37"/>
      <c r="D48" s="5"/>
      <c r="E48" s="5"/>
      <c r="F48" s="5"/>
      <c r="G48" s="5"/>
      <c r="H48" s="41"/>
      <c r="I48" s="42"/>
      <c r="J48" s="5"/>
      <c r="K48" s="15"/>
      <c r="L48" s="15"/>
      <c r="M48" s="43"/>
      <c r="N48" s="43"/>
      <c r="O48" s="40"/>
      <c r="P48" s="40"/>
      <c r="Q48" s="33"/>
      <c r="R48" s="33"/>
      <c r="S48" s="33"/>
    </row>
    <row r="49" spans="1:24" ht="54" customHeight="1">
      <c r="A49" s="5"/>
      <c r="B49" s="5"/>
      <c r="C49" s="37"/>
      <c r="D49" s="5"/>
      <c r="E49" s="5"/>
      <c r="F49" s="5"/>
      <c r="G49" s="5"/>
      <c r="H49" s="41"/>
      <c r="I49" s="42"/>
      <c r="J49" s="5"/>
      <c r="K49" s="15"/>
      <c r="L49" s="15"/>
      <c r="M49" s="43"/>
      <c r="N49" s="43"/>
      <c r="O49" s="40"/>
      <c r="P49" s="40"/>
      <c r="Q49" s="33"/>
      <c r="R49" s="33"/>
      <c r="S49" s="33"/>
    </row>
    <row r="50" spans="1:24" ht="54" customHeight="1">
      <c r="A50" s="5"/>
      <c r="B50" s="5"/>
      <c r="C50" s="37"/>
      <c r="D50" s="5"/>
      <c r="E50" s="5"/>
      <c r="F50" s="5"/>
      <c r="G50" s="5"/>
      <c r="H50" s="41"/>
      <c r="I50" s="42"/>
      <c r="J50" s="5"/>
      <c r="K50" s="15"/>
      <c r="L50" s="15"/>
      <c r="M50" s="43"/>
      <c r="N50" s="43"/>
      <c r="O50" s="40"/>
      <c r="P50" s="40"/>
      <c r="Q50" s="33"/>
      <c r="R50" s="33"/>
      <c r="S50" s="33"/>
    </row>
    <row r="51" spans="1:24" ht="54" customHeight="1">
      <c r="A51" s="5"/>
      <c r="B51" s="5"/>
      <c r="C51" s="37"/>
      <c r="D51" s="5"/>
      <c r="E51" s="5"/>
      <c r="F51" s="5"/>
      <c r="G51" s="5"/>
      <c r="H51" s="41"/>
      <c r="I51" s="42"/>
      <c r="J51" s="5"/>
      <c r="K51" s="15"/>
      <c r="L51" s="15"/>
      <c r="M51" s="43"/>
      <c r="N51" s="43"/>
      <c r="O51" s="40"/>
      <c r="P51" s="40"/>
      <c r="Q51" s="33"/>
      <c r="R51" s="33"/>
      <c r="S51" s="33"/>
    </row>
    <row r="52" spans="1:24" ht="29.25" customHeight="1">
      <c r="A52" s="5"/>
      <c r="B52" s="5"/>
      <c r="C52" s="37"/>
      <c r="D52" s="5"/>
      <c r="E52" s="5"/>
      <c r="F52" s="5"/>
      <c r="G52" s="5"/>
      <c r="H52" s="41"/>
      <c r="I52" s="42"/>
      <c r="J52" s="5"/>
      <c r="K52" s="15"/>
      <c r="L52" s="15"/>
      <c r="M52" s="43"/>
      <c r="N52" s="43"/>
      <c r="O52" s="40"/>
      <c r="P52" s="40"/>
      <c r="Q52" s="33"/>
      <c r="R52" s="33"/>
      <c r="S52" s="33"/>
    </row>
    <row r="53" spans="1:24" s="47" customFormat="1" ht="28.5" customHeight="1">
      <c r="A53" s="25">
        <v>2</v>
      </c>
      <c r="B53" s="137" t="s">
        <v>37</v>
      </c>
      <c r="C53" s="138"/>
      <c r="D53" s="138"/>
      <c r="E53" s="139"/>
      <c r="F53" s="139"/>
      <c r="G53" s="27"/>
      <c r="H53" s="27"/>
      <c r="I53" s="27"/>
      <c r="J53" s="27"/>
      <c r="K53" s="27"/>
      <c r="L53" s="44"/>
      <c r="M53" s="44"/>
      <c r="N53" s="44"/>
      <c r="O53" s="44"/>
      <c r="P53" s="44"/>
      <c r="Q53" s="44"/>
      <c r="R53" s="45"/>
      <c r="S53" s="46"/>
      <c r="T53" s="45"/>
      <c r="U53" s="46"/>
      <c r="V53" s="46"/>
      <c r="W53" s="26"/>
      <c r="X53" s="26"/>
    </row>
    <row r="54" spans="1:24" ht="20.25" customHeight="1">
      <c r="A54" s="48"/>
      <c r="B54" s="49"/>
      <c r="C54" s="50"/>
      <c r="D54" s="50"/>
      <c r="E54" s="51"/>
      <c r="F54" s="51"/>
      <c r="G54" s="52"/>
      <c r="H54" s="52"/>
      <c r="I54" s="5"/>
      <c r="J54" s="5"/>
      <c r="K54" s="5"/>
      <c r="L54" s="7"/>
      <c r="M54" s="7"/>
      <c r="N54" s="7"/>
      <c r="O54" s="7"/>
      <c r="P54" s="7"/>
      <c r="Q54" s="7"/>
      <c r="R54" s="8"/>
      <c r="S54" s="9"/>
      <c r="T54" s="8"/>
      <c r="U54" s="9"/>
      <c r="V54" s="9"/>
    </row>
    <row r="55" spans="1:24" ht="31.5" customHeight="1">
      <c r="A55" s="48"/>
      <c r="B55" s="201" t="s">
        <v>38</v>
      </c>
      <c r="C55" s="201"/>
      <c r="D55" s="201"/>
      <c r="E55" s="53"/>
      <c r="F55" s="53"/>
      <c r="G55" s="54"/>
      <c r="H55" s="54"/>
      <c r="I55" s="10"/>
      <c r="J55" s="5"/>
      <c r="K55" s="5"/>
      <c r="L55" s="7"/>
      <c r="M55" s="7"/>
      <c r="N55" s="7"/>
      <c r="O55" s="7"/>
      <c r="P55" s="7"/>
      <c r="Q55" s="7"/>
      <c r="R55" s="8"/>
      <c r="S55" s="9"/>
      <c r="T55" s="8"/>
      <c r="U55" s="9"/>
      <c r="V55" s="9"/>
    </row>
    <row r="56" spans="1:24" ht="30.75" customHeight="1">
      <c r="A56" s="55"/>
      <c r="B56" s="202" t="s">
        <v>39</v>
      </c>
      <c r="C56" s="202"/>
      <c r="D56" s="202" t="s">
        <v>40</v>
      </c>
      <c r="E56" s="203"/>
      <c r="F56" s="203"/>
      <c r="G56" s="203"/>
      <c r="H56" s="203"/>
      <c r="I56" s="203"/>
      <c r="J56" s="203" t="s">
        <v>41</v>
      </c>
      <c r="K56" s="203"/>
      <c r="L56" s="204">
        <v>12510</v>
      </c>
      <c r="M56" s="205"/>
      <c r="N56" s="205"/>
      <c r="O56" s="205"/>
      <c r="P56" s="205"/>
      <c r="Q56" s="205"/>
      <c r="R56" s="206"/>
      <c r="S56" s="207"/>
      <c r="T56" s="208"/>
      <c r="U56" s="208"/>
      <c r="V56" s="208"/>
      <c r="W56" s="208"/>
      <c r="X56" s="208"/>
    </row>
    <row r="57" spans="1:24" ht="21.75" customHeight="1">
      <c r="A57" s="5"/>
      <c r="B57" s="5"/>
      <c r="C57" s="37"/>
      <c r="D57" s="5"/>
      <c r="E57" s="5"/>
      <c r="I57" s="42"/>
      <c r="J57" s="5"/>
      <c r="K57" s="15"/>
      <c r="L57" s="15"/>
      <c r="M57" s="43"/>
      <c r="N57" s="43"/>
      <c r="O57" s="40"/>
      <c r="P57" s="40"/>
      <c r="Q57" s="33"/>
      <c r="R57" s="33"/>
      <c r="S57" s="33"/>
    </row>
    <row r="58" spans="1:24" ht="29.25" customHeight="1" thickBot="1">
      <c r="B58" s="140" t="s">
        <v>42</v>
      </c>
      <c r="C58" s="140"/>
      <c r="D58" s="140"/>
      <c r="E58" s="140"/>
      <c r="F58" s="143">
        <f>'[1]1安謝'!F55:G55</f>
        <v>45658</v>
      </c>
      <c r="G58" s="143"/>
      <c r="H58" s="10" t="s">
        <v>3</v>
      </c>
      <c r="I58" s="56"/>
      <c r="J58" s="5"/>
    </row>
    <row r="59" spans="1:24" ht="36" customHeight="1">
      <c r="A59" s="14"/>
      <c r="B59" s="57" t="s">
        <v>21</v>
      </c>
      <c r="C59" s="209" t="s">
        <v>43</v>
      </c>
      <c r="D59" s="210"/>
      <c r="E59" s="211" t="s">
        <v>44</v>
      </c>
      <c r="F59" s="210"/>
      <c r="G59" s="211" t="s">
        <v>45</v>
      </c>
      <c r="H59" s="210"/>
      <c r="I59" s="212" t="s">
        <v>46</v>
      </c>
      <c r="J59" s="212"/>
      <c r="K59" s="212" t="s">
        <v>47</v>
      </c>
      <c r="L59" s="212"/>
      <c r="M59" s="212" t="s">
        <v>48</v>
      </c>
      <c r="N59" s="211"/>
      <c r="O59" s="213" t="s">
        <v>49</v>
      </c>
      <c r="P59" s="214"/>
      <c r="Q59" s="215" t="s">
        <v>36</v>
      </c>
      <c r="R59" s="216"/>
    </row>
    <row r="60" spans="1:24" ht="36" customHeight="1">
      <c r="A60" s="16"/>
      <c r="B60" s="58" t="s">
        <v>50</v>
      </c>
      <c r="C60" s="217">
        <v>50</v>
      </c>
      <c r="D60" s="218"/>
      <c r="E60" s="217">
        <v>42</v>
      </c>
      <c r="F60" s="218"/>
      <c r="G60" s="217">
        <v>48</v>
      </c>
      <c r="H60" s="218"/>
      <c r="I60" s="217">
        <v>40</v>
      </c>
      <c r="J60" s="218"/>
      <c r="K60" s="219">
        <v>44</v>
      </c>
      <c r="L60" s="219"/>
      <c r="M60" s="217">
        <v>48</v>
      </c>
      <c r="N60" s="218"/>
      <c r="O60" s="220">
        <v>18</v>
      </c>
      <c r="P60" s="221"/>
      <c r="Q60" s="222">
        <f t="shared" ref="Q60:Q66" si="1">SUM(C60+E60+G60+I60+K60+M60)</f>
        <v>272</v>
      </c>
      <c r="R60" s="223"/>
    </row>
    <row r="61" spans="1:24" ht="36" customHeight="1">
      <c r="A61" s="16"/>
      <c r="B61" s="58" t="s">
        <v>51</v>
      </c>
      <c r="C61" s="217">
        <v>55</v>
      </c>
      <c r="D61" s="218"/>
      <c r="E61" s="217">
        <v>50</v>
      </c>
      <c r="F61" s="218"/>
      <c r="G61" s="217">
        <v>41</v>
      </c>
      <c r="H61" s="218"/>
      <c r="I61" s="217">
        <v>48</v>
      </c>
      <c r="J61" s="218"/>
      <c r="K61" s="219">
        <v>39</v>
      </c>
      <c r="L61" s="219"/>
      <c r="M61" s="219">
        <v>44</v>
      </c>
      <c r="N61" s="219"/>
      <c r="O61" s="220">
        <v>19</v>
      </c>
      <c r="P61" s="221"/>
      <c r="Q61" s="222">
        <f t="shared" si="1"/>
        <v>277</v>
      </c>
      <c r="R61" s="223"/>
    </row>
    <row r="62" spans="1:24" ht="36" customHeight="1">
      <c r="A62" s="16"/>
      <c r="B62" s="58" t="s">
        <v>52</v>
      </c>
      <c r="C62" s="217">
        <v>41</v>
      </c>
      <c r="D62" s="218"/>
      <c r="E62" s="217">
        <v>53</v>
      </c>
      <c r="F62" s="218"/>
      <c r="G62" s="217">
        <v>50</v>
      </c>
      <c r="H62" s="218"/>
      <c r="I62" s="217">
        <v>37</v>
      </c>
      <c r="J62" s="218"/>
      <c r="K62" s="217">
        <v>44</v>
      </c>
      <c r="L62" s="218"/>
      <c r="M62" s="219">
        <v>41</v>
      </c>
      <c r="N62" s="219"/>
      <c r="O62" s="220">
        <v>23</v>
      </c>
      <c r="P62" s="221"/>
      <c r="Q62" s="222">
        <f t="shared" si="1"/>
        <v>266</v>
      </c>
      <c r="R62" s="223"/>
    </row>
    <row r="63" spans="1:24" ht="36" customHeight="1">
      <c r="A63" s="16"/>
      <c r="B63" s="58" t="s">
        <v>23</v>
      </c>
      <c r="C63" s="235">
        <v>39</v>
      </c>
      <c r="D63" s="236"/>
      <c r="E63" s="235">
        <v>39</v>
      </c>
      <c r="F63" s="236"/>
      <c r="G63" s="235">
        <v>52</v>
      </c>
      <c r="H63" s="236"/>
      <c r="I63" s="235">
        <v>49</v>
      </c>
      <c r="J63" s="236"/>
      <c r="K63" s="237">
        <v>37</v>
      </c>
      <c r="L63" s="237"/>
      <c r="M63" s="237">
        <v>44</v>
      </c>
      <c r="N63" s="237"/>
      <c r="O63" s="224">
        <v>24</v>
      </c>
      <c r="P63" s="225"/>
      <c r="Q63" s="226">
        <f t="shared" si="1"/>
        <v>260</v>
      </c>
      <c r="R63" s="227"/>
    </row>
    <row r="64" spans="1:24" ht="36" customHeight="1">
      <c r="A64" s="16"/>
      <c r="B64" s="59" t="s">
        <v>24</v>
      </c>
      <c r="C64" s="228">
        <v>59</v>
      </c>
      <c r="D64" s="229"/>
      <c r="E64" s="228">
        <v>39</v>
      </c>
      <c r="F64" s="229"/>
      <c r="G64" s="228">
        <v>41</v>
      </c>
      <c r="H64" s="229"/>
      <c r="I64" s="228">
        <v>51</v>
      </c>
      <c r="J64" s="229"/>
      <c r="K64" s="228">
        <v>50</v>
      </c>
      <c r="L64" s="229"/>
      <c r="M64" s="230">
        <v>39</v>
      </c>
      <c r="N64" s="230"/>
      <c r="O64" s="231">
        <v>32</v>
      </c>
      <c r="P64" s="232"/>
      <c r="Q64" s="233">
        <f t="shared" si="1"/>
        <v>279</v>
      </c>
      <c r="R64" s="234"/>
    </row>
    <row r="65" spans="1:29" ht="36" customHeight="1" thickBot="1">
      <c r="A65" s="16"/>
      <c r="B65" s="60" t="s">
        <v>53</v>
      </c>
      <c r="C65" s="245">
        <v>37</v>
      </c>
      <c r="D65" s="246"/>
      <c r="E65" s="245">
        <v>59</v>
      </c>
      <c r="F65" s="246"/>
      <c r="G65" s="245">
        <v>37</v>
      </c>
      <c r="H65" s="246"/>
      <c r="I65" s="245">
        <v>38</v>
      </c>
      <c r="J65" s="246"/>
      <c r="K65" s="245">
        <v>52</v>
      </c>
      <c r="L65" s="246"/>
      <c r="M65" s="247">
        <v>49</v>
      </c>
      <c r="N65" s="247"/>
      <c r="O65" s="241">
        <v>35</v>
      </c>
      <c r="P65" s="242"/>
      <c r="Q65" s="243">
        <f t="shared" si="1"/>
        <v>272</v>
      </c>
      <c r="R65" s="244"/>
    </row>
    <row r="66" spans="1:29" ht="36" customHeight="1" thickBot="1">
      <c r="A66" s="16"/>
      <c r="B66" s="60" t="s">
        <v>26</v>
      </c>
      <c r="C66" s="245">
        <v>50</v>
      </c>
      <c r="D66" s="246"/>
      <c r="E66" s="245">
        <v>36</v>
      </c>
      <c r="F66" s="246"/>
      <c r="G66" s="245">
        <v>57</v>
      </c>
      <c r="H66" s="246"/>
      <c r="I66" s="245">
        <v>35</v>
      </c>
      <c r="J66" s="246"/>
      <c r="K66" s="245">
        <v>37</v>
      </c>
      <c r="L66" s="246"/>
      <c r="M66" s="247">
        <v>50</v>
      </c>
      <c r="N66" s="247"/>
      <c r="O66" s="241">
        <v>32</v>
      </c>
      <c r="P66" s="242"/>
      <c r="Q66" s="243">
        <f t="shared" si="1"/>
        <v>265</v>
      </c>
      <c r="R66" s="244"/>
    </row>
    <row r="67" spans="1:29" ht="21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3"/>
    </row>
    <row r="68" spans="1:29" ht="30" customHeight="1">
      <c r="B68" s="238" t="s">
        <v>54</v>
      </c>
      <c r="C68" s="239"/>
      <c r="D68" s="239"/>
      <c r="E68" s="239"/>
      <c r="F68" s="239"/>
      <c r="G68" s="239"/>
      <c r="H68" s="115">
        <f>'[1]1安謝'!H65:I65</f>
        <v>45658</v>
      </c>
      <c r="I68" s="115"/>
      <c r="J68" s="10" t="s">
        <v>3</v>
      </c>
    </row>
    <row r="69" spans="1:29" ht="22.5" customHeight="1">
      <c r="B69" s="240" t="s">
        <v>55</v>
      </c>
      <c r="C69" s="240"/>
      <c r="D69" s="240"/>
      <c r="E69" s="240"/>
      <c r="F69" s="240" t="s">
        <v>56</v>
      </c>
      <c r="G69" s="240"/>
      <c r="H69" s="240"/>
      <c r="I69" s="240"/>
      <c r="J69" s="240"/>
      <c r="K69" s="240"/>
      <c r="L69" s="240"/>
      <c r="M69" s="240" t="s">
        <v>57</v>
      </c>
      <c r="N69" s="240"/>
      <c r="O69" s="240"/>
      <c r="P69" s="240" t="s">
        <v>58</v>
      </c>
      <c r="Q69" s="240"/>
      <c r="R69" s="14"/>
      <c r="S69" s="14"/>
      <c r="T69" s="4"/>
      <c r="U69" s="4"/>
    </row>
    <row r="70" spans="1:29" ht="22.5" customHeight="1">
      <c r="B70" s="253" t="s">
        <v>59</v>
      </c>
      <c r="C70" s="253"/>
      <c r="D70" s="253"/>
      <c r="E70" s="253"/>
      <c r="F70" s="253" t="s">
        <v>60</v>
      </c>
      <c r="G70" s="253"/>
      <c r="H70" s="253"/>
      <c r="I70" s="253"/>
      <c r="J70" s="253"/>
      <c r="K70" s="253"/>
      <c r="L70" s="253"/>
      <c r="M70" s="254">
        <v>130</v>
      </c>
      <c r="N70" s="254"/>
      <c r="O70" s="254"/>
      <c r="P70" s="254" t="s">
        <v>61</v>
      </c>
      <c r="Q70" s="254"/>
      <c r="R70" s="14"/>
      <c r="S70" s="14"/>
      <c r="T70" s="4"/>
      <c r="U70" s="4"/>
    </row>
    <row r="71" spans="1:29" ht="21.75" customHeight="1">
      <c r="H71" s="61"/>
      <c r="Y71" s="11"/>
      <c r="Z71" s="11"/>
      <c r="AA71" s="11"/>
      <c r="AB71" s="11"/>
      <c r="AC71" s="11"/>
    </row>
    <row r="72" spans="1:29" s="47" customFormat="1" ht="28.5" customHeight="1">
      <c r="A72" s="25">
        <v>3</v>
      </c>
      <c r="B72" s="137" t="s">
        <v>62</v>
      </c>
      <c r="C72" s="138"/>
      <c r="D72" s="138"/>
      <c r="E72" s="139"/>
      <c r="F72" s="139"/>
      <c r="G72" s="27"/>
      <c r="H72" s="27"/>
      <c r="I72" s="27"/>
      <c r="J72" s="27"/>
      <c r="K72" s="27"/>
      <c r="L72" s="44"/>
      <c r="M72" s="44"/>
      <c r="N72" s="44"/>
      <c r="O72" s="44"/>
      <c r="P72" s="44"/>
      <c r="Q72" s="44"/>
      <c r="R72" s="45"/>
      <c r="S72" s="46"/>
      <c r="T72" s="45"/>
      <c r="U72" s="46"/>
      <c r="V72" s="46"/>
      <c r="W72" s="26"/>
      <c r="X72" s="26"/>
    </row>
    <row r="73" spans="1:29" s="47" customFormat="1" ht="12.75" customHeight="1">
      <c r="A73" s="48"/>
      <c r="B73" s="49"/>
      <c r="C73" s="50"/>
      <c r="D73" s="50"/>
      <c r="E73" s="51"/>
      <c r="F73" s="51"/>
      <c r="G73" s="5"/>
      <c r="H73" s="5"/>
      <c r="I73" s="5"/>
      <c r="J73" s="5"/>
      <c r="K73" s="5"/>
      <c r="L73" s="7"/>
      <c r="M73" s="7"/>
      <c r="N73" s="7"/>
      <c r="O73" s="7"/>
      <c r="P73" s="7"/>
      <c r="Q73" s="7"/>
      <c r="R73" s="8"/>
      <c r="S73" s="9"/>
      <c r="T73" s="8"/>
      <c r="U73" s="9"/>
      <c r="V73" s="9"/>
      <c r="W73"/>
      <c r="X73"/>
    </row>
    <row r="74" spans="1:29" ht="33.75" customHeight="1">
      <c r="B74" s="114" t="s">
        <v>63</v>
      </c>
      <c r="C74" s="255"/>
      <c r="D74" s="255"/>
      <c r="E74" s="255"/>
      <c r="F74" s="256" t="s">
        <v>64</v>
      </c>
      <c r="G74" s="256"/>
      <c r="H74" s="256"/>
      <c r="I74" s="256"/>
      <c r="J74" s="256"/>
      <c r="K74" s="256"/>
      <c r="L74" s="256"/>
      <c r="M74" s="256"/>
      <c r="N74" s="256"/>
      <c r="O74" s="256"/>
      <c r="P74" s="115">
        <f>'[1]7泊'!$P$68</f>
        <v>45717</v>
      </c>
      <c r="Q74" s="115"/>
      <c r="R74" s="10" t="s">
        <v>3</v>
      </c>
      <c r="S74" s="62"/>
      <c r="T74" s="62"/>
      <c r="U74" s="62"/>
    </row>
    <row r="75" spans="1:29" ht="40" customHeight="1">
      <c r="B75" s="248" t="s">
        <v>65</v>
      </c>
      <c r="C75" s="248"/>
      <c r="D75" s="248"/>
      <c r="E75" s="248"/>
      <c r="F75" s="248"/>
      <c r="G75" s="248"/>
      <c r="H75" s="248"/>
      <c r="I75" s="248"/>
      <c r="J75" s="249" t="s">
        <v>66</v>
      </c>
      <c r="K75" s="249"/>
      <c r="L75" s="249"/>
      <c r="M75" s="249"/>
      <c r="N75" s="249"/>
      <c r="O75" s="249"/>
      <c r="P75" s="248" t="s">
        <v>67</v>
      </c>
      <c r="Q75" s="248"/>
      <c r="Y75" s="17"/>
      <c r="Z75" s="17"/>
    </row>
    <row r="76" spans="1:29" ht="33.75" customHeight="1">
      <c r="B76" s="250" t="s">
        <v>68</v>
      </c>
      <c r="C76" s="250"/>
      <c r="D76" s="250"/>
      <c r="E76" s="250"/>
      <c r="F76" s="250"/>
      <c r="G76" s="250"/>
      <c r="H76" s="250"/>
      <c r="I76" s="250"/>
      <c r="J76" s="251" t="s">
        <v>13</v>
      </c>
      <c r="K76" s="251"/>
      <c r="L76" s="251"/>
      <c r="M76" s="251"/>
      <c r="N76" s="251"/>
      <c r="O76" s="251"/>
      <c r="P76" s="252">
        <v>136</v>
      </c>
      <c r="Q76" s="252"/>
    </row>
    <row r="77" spans="1:29" ht="33.75" customHeight="1">
      <c r="B77" s="250" t="s">
        <v>69</v>
      </c>
      <c r="C77" s="250"/>
      <c r="D77" s="250"/>
      <c r="E77" s="250"/>
      <c r="F77" s="250"/>
      <c r="G77" s="250"/>
      <c r="H77" s="250"/>
      <c r="I77" s="250"/>
      <c r="J77" s="251" t="s">
        <v>70</v>
      </c>
      <c r="K77" s="251"/>
      <c r="L77" s="251"/>
      <c r="M77" s="251"/>
      <c r="N77" s="251"/>
      <c r="O77" s="251"/>
      <c r="P77" s="252">
        <v>353</v>
      </c>
      <c r="Q77" s="252"/>
    </row>
    <row r="78" spans="1:29" ht="33.75" customHeight="1">
      <c r="J78" s="258" t="s">
        <v>71</v>
      </c>
      <c r="K78" s="258"/>
      <c r="L78" s="258"/>
      <c r="M78" s="258"/>
      <c r="N78" s="258"/>
      <c r="O78" s="258"/>
      <c r="P78" s="264">
        <f>SUM(P76:Q77)</f>
        <v>489</v>
      </c>
      <c r="Q78" s="265"/>
    </row>
    <row r="79" spans="1:29" ht="33.75" customHeight="1">
      <c r="B79" s="257"/>
      <c r="C79" s="257"/>
      <c r="D79" s="257"/>
      <c r="E79" s="257"/>
      <c r="F79" s="257"/>
      <c r="G79" s="257"/>
      <c r="H79" s="257"/>
      <c r="I79" s="257"/>
      <c r="J79" s="258" t="s">
        <v>72</v>
      </c>
      <c r="K79" s="258"/>
      <c r="L79" s="258"/>
      <c r="M79" s="258"/>
      <c r="N79" s="258"/>
      <c r="O79" s="258"/>
      <c r="P79" s="259">
        <f>SUM(P78)/L38</f>
        <v>0.10905441570026762</v>
      </c>
      <c r="Q79" s="259"/>
      <c r="R79" s="4"/>
      <c r="S79" s="4"/>
    </row>
    <row r="80" spans="1:29" ht="33.75" customHeight="1">
      <c r="B80" s="63"/>
      <c r="C80" s="63"/>
      <c r="D80" s="63"/>
      <c r="E80" s="63"/>
      <c r="F80" s="63"/>
      <c r="G80" s="63"/>
      <c r="H80" s="63"/>
      <c r="I80" s="63"/>
      <c r="J80" s="64"/>
      <c r="K80" s="64"/>
      <c r="L80" s="64"/>
      <c r="M80" s="64"/>
      <c r="N80" s="64"/>
      <c r="O80" s="64"/>
      <c r="P80" s="65"/>
      <c r="Q80" s="65"/>
      <c r="R80" s="4"/>
      <c r="S80" s="4"/>
    </row>
    <row r="81" spans="2:24" ht="33.75" customHeight="1">
      <c r="B81" s="260" t="s">
        <v>73</v>
      </c>
      <c r="C81" s="261"/>
      <c r="D81" s="261"/>
      <c r="E81" s="261"/>
      <c r="F81" s="261"/>
      <c r="G81" s="261"/>
      <c r="H81" s="115">
        <v>45383</v>
      </c>
      <c r="I81" s="115"/>
      <c r="J81" s="10" t="s">
        <v>3</v>
      </c>
      <c r="K81" s="64"/>
      <c r="L81" s="64"/>
      <c r="M81" s="64"/>
      <c r="N81" s="64"/>
      <c r="O81" s="64"/>
      <c r="P81" s="65"/>
      <c r="Q81" s="65"/>
      <c r="R81" s="4"/>
      <c r="S81" s="4"/>
      <c r="T81" s="4"/>
      <c r="U81" s="4"/>
      <c r="V81" s="4"/>
    </row>
    <row r="82" spans="2:24" ht="31.5" customHeight="1">
      <c r="B82" s="249" t="s">
        <v>74</v>
      </c>
      <c r="C82" s="249"/>
      <c r="D82" s="249"/>
      <c r="E82" s="249"/>
      <c r="F82" s="249"/>
      <c r="G82" s="249"/>
      <c r="H82" s="249"/>
      <c r="I82" s="249"/>
      <c r="J82" s="262" t="s">
        <v>75</v>
      </c>
      <c r="K82" s="262"/>
      <c r="L82" s="262"/>
      <c r="M82" s="262"/>
      <c r="N82" s="262"/>
      <c r="O82" s="263" t="s">
        <v>76</v>
      </c>
      <c r="P82" s="263"/>
      <c r="Q82" s="263"/>
      <c r="R82" s="263"/>
      <c r="S82" s="263"/>
      <c r="T82" s="262" t="s">
        <v>77</v>
      </c>
      <c r="U82" s="262"/>
      <c r="V82" s="262"/>
    </row>
    <row r="83" spans="2:24" ht="30" customHeight="1">
      <c r="B83" s="274" t="s">
        <v>78</v>
      </c>
      <c r="C83" s="274"/>
      <c r="D83" s="274"/>
      <c r="E83" s="274"/>
      <c r="F83" s="274"/>
      <c r="G83" s="274"/>
      <c r="H83" s="274"/>
      <c r="I83" s="274"/>
      <c r="J83" s="275" t="s">
        <v>78</v>
      </c>
      <c r="K83" s="276"/>
      <c r="L83" s="276"/>
      <c r="M83" s="276"/>
      <c r="N83" s="276"/>
      <c r="O83" s="277" t="s">
        <v>78</v>
      </c>
      <c r="P83" s="278"/>
      <c r="Q83" s="278"/>
      <c r="R83" s="278"/>
      <c r="S83" s="278"/>
      <c r="T83" s="274" t="s">
        <v>78</v>
      </c>
      <c r="U83" s="274"/>
      <c r="V83" s="274"/>
    </row>
    <row r="84" spans="2:24" ht="15" customHeight="1">
      <c r="B84" s="66"/>
      <c r="C84" s="66"/>
      <c r="D84" s="66"/>
      <c r="E84" s="66"/>
      <c r="F84" s="66"/>
      <c r="G84" s="66"/>
      <c r="H84" s="66"/>
      <c r="I84" s="66"/>
      <c r="J84" s="67"/>
      <c r="K84" s="67"/>
      <c r="L84" s="67"/>
      <c r="M84" s="67"/>
      <c r="N84" s="67"/>
      <c r="O84" s="68"/>
      <c r="P84" s="68"/>
      <c r="Q84" s="68"/>
      <c r="R84" s="68"/>
      <c r="S84" s="68"/>
      <c r="T84" s="66"/>
      <c r="U84" s="66"/>
      <c r="V84" s="66"/>
    </row>
    <row r="85" spans="2:24" ht="39.5" customHeight="1">
      <c r="B85" s="260" t="s">
        <v>79</v>
      </c>
      <c r="C85" s="261"/>
      <c r="D85" s="261"/>
      <c r="E85" s="261"/>
      <c r="F85" s="261"/>
      <c r="G85" s="261"/>
      <c r="H85" s="261"/>
      <c r="I85" s="261"/>
      <c r="J85" s="279">
        <f>'[1]7泊'!$J$80</f>
        <v>45658</v>
      </c>
      <c r="K85" s="279"/>
      <c r="L85" s="10" t="s">
        <v>3</v>
      </c>
      <c r="O85" s="114" t="s">
        <v>230</v>
      </c>
      <c r="P85" s="255"/>
      <c r="Q85" s="255"/>
      <c r="R85" s="255"/>
      <c r="S85" s="255"/>
      <c r="T85" s="255"/>
      <c r="U85" s="280" t="s">
        <v>80</v>
      </c>
      <c r="V85" s="280"/>
      <c r="W85" s="10" t="s">
        <v>3</v>
      </c>
    </row>
    <row r="86" spans="2:24" ht="33.75" customHeight="1">
      <c r="B86" s="249" t="s">
        <v>74</v>
      </c>
      <c r="C86" s="249"/>
      <c r="D86" s="249"/>
      <c r="E86" s="249"/>
      <c r="F86" s="249"/>
      <c r="G86" s="249"/>
      <c r="H86" s="249"/>
      <c r="I86" s="249"/>
      <c r="J86" s="69"/>
      <c r="K86" s="4"/>
      <c r="O86" s="262" t="s">
        <v>81</v>
      </c>
      <c r="P86" s="262"/>
      <c r="Q86" s="262"/>
      <c r="R86" s="262"/>
      <c r="S86" s="262"/>
      <c r="T86" s="262"/>
      <c r="U86" s="70"/>
      <c r="V86" s="66"/>
    </row>
    <row r="87" spans="2:24" ht="33.75" customHeight="1">
      <c r="B87" s="266" t="s">
        <v>82</v>
      </c>
      <c r="C87" s="267"/>
      <c r="D87" s="267"/>
      <c r="E87" s="267"/>
      <c r="F87" s="267"/>
      <c r="G87" s="267"/>
      <c r="H87" s="267"/>
      <c r="I87" s="268"/>
      <c r="J87" s="67"/>
      <c r="O87" s="269" t="s">
        <v>83</v>
      </c>
      <c r="P87" s="270"/>
      <c r="Q87" s="270"/>
      <c r="R87" s="270"/>
      <c r="S87" s="270"/>
      <c r="T87" s="271"/>
      <c r="U87" s="66"/>
      <c r="V87" s="66"/>
    </row>
    <row r="88" spans="2:24" ht="33.75" customHeight="1">
      <c r="B88" s="266" t="s">
        <v>84</v>
      </c>
      <c r="C88" s="267"/>
      <c r="D88" s="267"/>
      <c r="E88" s="267"/>
      <c r="F88" s="267"/>
      <c r="G88" s="267"/>
      <c r="H88" s="267"/>
      <c r="I88" s="268"/>
      <c r="J88" s="67"/>
      <c r="K88" s="71"/>
      <c r="L88" s="71"/>
      <c r="M88" s="71"/>
      <c r="N88" s="71"/>
      <c r="V88" s="66"/>
    </row>
    <row r="89" spans="2:24" ht="15.75" customHeight="1">
      <c r="B89" s="66"/>
      <c r="C89" s="66"/>
      <c r="D89" s="66"/>
      <c r="E89" s="66"/>
      <c r="F89" s="66"/>
      <c r="G89" s="66"/>
      <c r="H89" s="66"/>
      <c r="I89" s="66"/>
      <c r="J89" s="67"/>
      <c r="K89" s="67"/>
      <c r="L89" s="67"/>
      <c r="M89" s="67"/>
      <c r="N89" s="67"/>
      <c r="V89" s="66"/>
    </row>
    <row r="90" spans="2:24" ht="42" customHeight="1">
      <c r="B90" s="114" t="s">
        <v>85</v>
      </c>
      <c r="C90" s="255"/>
      <c r="D90" s="255"/>
      <c r="E90" s="255"/>
      <c r="F90" s="255"/>
      <c r="G90" s="115">
        <f>'[1]7泊'!$G$85</f>
        <v>45657</v>
      </c>
      <c r="H90" s="115"/>
      <c r="I90" s="10" t="s">
        <v>3</v>
      </c>
      <c r="J90" s="67"/>
      <c r="K90" s="67"/>
      <c r="L90" s="67"/>
      <c r="M90" s="67"/>
      <c r="N90" s="67"/>
      <c r="O90" s="272" t="s">
        <v>86</v>
      </c>
      <c r="P90" s="273"/>
      <c r="Q90" s="273"/>
      <c r="R90" s="273"/>
      <c r="S90" s="273"/>
      <c r="T90" s="273"/>
      <c r="U90" s="273"/>
      <c r="V90" s="115">
        <f>'[1]7泊'!$V$84</f>
        <v>45657</v>
      </c>
      <c r="W90" s="115"/>
      <c r="X90" s="10" t="s">
        <v>3</v>
      </c>
    </row>
    <row r="91" spans="2:24" ht="33.75" customHeight="1">
      <c r="B91" s="283" t="s">
        <v>74</v>
      </c>
      <c r="C91" s="284"/>
      <c r="D91" s="284"/>
      <c r="E91" s="284"/>
      <c r="F91" s="284"/>
      <c r="G91" s="285"/>
      <c r="H91" s="283" t="s">
        <v>87</v>
      </c>
      <c r="I91" s="284"/>
      <c r="J91" s="284"/>
      <c r="K91" s="284"/>
      <c r="L91" s="284"/>
      <c r="M91" s="285"/>
      <c r="N91" s="67"/>
      <c r="O91" s="286" t="s">
        <v>74</v>
      </c>
      <c r="P91" s="287"/>
      <c r="Q91" s="287"/>
      <c r="R91" s="287"/>
      <c r="S91" s="287"/>
      <c r="T91" s="263" t="s">
        <v>88</v>
      </c>
      <c r="U91" s="263"/>
      <c r="V91" s="263"/>
      <c r="W91" s="263"/>
      <c r="X91" s="263"/>
    </row>
    <row r="92" spans="2:24" ht="33.75" customHeight="1">
      <c r="B92" s="281" t="s">
        <v>89</v>
      </c>
      <c r="C92" s="281"/>
      <c r="D92" s="281"/>
      <c r="E92" s="281"/>
      <c r="F92" s="281"/>
      <c r="G92" s="281"/>
      <c r="H92" s="282" t="s">
        <v>90</v>
      </c>
      <c r="I92" s="282"/>
      <c r="J92" s="282"/>
      <c r="K92" s="282"/>
      <c r="L92" s="282"/>
      <c r="M92" s="282"/>
      <c r="N92" s="67"/>
      <c r="O92" s="288" t="s">
        <v>78</v>
      </c>
      <c r="P92" s="289"/>
      <c r="Q92" s="289"/>
      <c r="R92" s="289"/>
      <c r="S92" s="289"/>
      <c r="T92" s="278" t="s">
        <v>78</v>
      </c>
      <c r="U92" s="278"/>
      <c r="V92" s="278"/>
      <c r="W92" s="278"/>
      <c r="X92" s="278"/>
    </row>
    <row r="93" spans="2:24" ht="33.75" customHeight="1">
      <c r="B93" s="281" t="s">
        <v>91</v>
      </c>
      <c r="C93" s="281"/>
      <c r="D93" s="281"/>
      <c r="E93" s="281"/>
      <c r="F93" s="281"/>
      <c r="G93" s="281"/>
      <c r="H93" s="282" t="s">
        <v>90</v>
      </c>
      <c r="I93" s="282"/>
      <c r="J93" s="282"/>
      <c r="K93" s="282"/>
      <c r="L93" s="282"/>
      <c r="M93" s="282"/>
      <c r="N93" s="67"/>
    </row>
    <row r="94" spans="2:24" ht="33.75" customHeight="1">
      <c r="B94" s="281" t="s">
        <v>92</v>
      </c>
      <c r="C94" s="281"/>
      <c r="D94" s="281"/>
      <c r="E94" s="281"/>
      <c r="F94" s="281"/>
      <c r="G94" s="281"/>
      <c r="H94" s="282" t="s">
        <v>90</v>
      </c>
      <c r="I94" s="282"/>
      <c r="J94" s="282"/>
      <c r="K94" s="282"/>
      <c r="L94" s="282"/>
      <c r="M94" s="282"/>
      <c r="N94" s="67"/>
      <c r="O94" s="272" t="s">
        <v>93</v>
      </c>
      <c r="P94" s="273"/>
      <c r="Q94" s="273"/>
      <c r="R94" s="273"/>
      <c r="S94" s="273"/>
      <c r="T94" s="273"/>
      <c r="U94" s="273"/>
      <c r="V94" s="115">
        <f>'[1]7泊'!$V$88</f>
        <v>45657</v>
      </c>
      <c r="W94" s="115"/>
      <c r="X94" s="10" t="s">
        <v>3</v>
      </c>
    </row>
    <row r="95" spans="2:24" ht="33.75" customHeight="1">
      <c r="B95" s="281" t="s">
        <v>94</v>
      </c>
      <c r="C95" s="281"/>
      <c r="D95" s="281"/>
      <c r="E95" s="281"/>
      <c r="F95" s="281"/>
      <c r="G95" s="281"/>
      <c r="H95" s="282" t="s">
        <v>95</v>
      </c>
      <c r="I95" s="282"/>
      <c r="J95" s="282"/>
      <c r="K95" s="282"/>
      <c r="L95" s="282"/>
      <c r="M95" s="282"/>
      <c r="N95" s="67"/>
      <c r="O95" s="263" t="s">
        <v>74</v>
      </c>
      <c r="P95" s="263"/>
      <c r="Q95" s="263"/>
      <c r="R95" s="263"/>
      <c r="S95" s="263"/>
      <c r="T95" s="263" t="s">
        <v>87</v>
      </c>
      <c r="U95" s="263"/>
      <c r="V95" s="263"/>
      <c r="W95" s="263"/>
      <c r="X95" s="263"/>
    </row>
    <row r="96" spans="2:24" ht="33.75" customHeight="1">
      <c r="B96" s="281" t="s">
        <v>96</v>
      </c>
      <c r="C96" s="281"/>
      <c r="D96" s="281"/>
      <c r="E96" s="281"/>
      <c r="F96" s="281"/>
      <c r="G96" s="281"/>
      <c r="H96" s="282" t="s">
        <v>97</v>
      </c>
      <c r="I96" s="282"/>
      <c r="J96" s="282"/>
      <c r="K96" s="282"/>
      <c r="L96" s="282"/>
      <c r="M96" s="282"/>
      <c r="N96" s="67"/>
      <c r="O96" s="299" t="s">
        <v>98</v>
      </c>
      <c r="P96" s="299"/>
      <c r="Q96" s="299"/>
      <c r="R96" s="299"/>
      <c r="S96" s="299"/>
      <c r="T96" s="299" t="s">
        <v>99</v>
      </c>
      <c r="U96" s="299"/>
      <c r="V96" s="299"/>
      <c r="W96" s="299"/>
      <c r="X96" s="299"/>
    </row>
    <row r="97" spans="2:24" ht="33.75" customHeight="1">
      <c r="B97" s="290" t="s">
        <v>100</v>
      </c>
      <c r="C97" s="291"/>
      <c r="D97" s="291"/>
      <c r="E97" s="291"/>
      <c r="F97" s="291"/>
      <c r="G97" s="292"/>
      <c r="H97" s="293" t="s">
        <v>90</v>
      </c>
      <c r="I97" s="294"/>
      <c r="J97" s="294"/>
      <c r="K97" s="294"/>
      <c r="L97" s="294"/>
      <c r="M97" s="295"/>
      <c r="N97" s="67"/>
      <c r="O97" s="296" t="s">
        <v>101</v>
      </c>
      <c r="P97" s="296"/>
      <c r="Q97" s="296"/>
      <c r="R97" s="296"/>
      <c r="S97" s="296"/>
      <c r="T97" s="296" t="s">
        <v>99</v>
      </c>
      <c r="U97" s="296"/>
      <c r="V97" s="296"/>
      <c r="W97" s="296"/>
      <c r="X97" s="296"/>
    </row>
    <row r="98" spans="2:24" ht="33.75" customHeight="1">
      <c r="B98" s="297" t="s">
        <v>102</v>
      </c>
      <c r="C98" s="297"/>
      <c r="D98" s="297"/>
      <c r="E98" s="297"/>
      <c r="F98" s="297"/>
      <c r="G98" s="297"/>
      <c r="H98" s="298" t="s">
        <v>103</v>
      </c>
      <c r="I98" s="298"/>
      <c r="J98" s="298"/>
      <c r="K98" s="298"/>
      <c r="L98" s="298"/>
      <c r="M98" s="298"/>
      <c r="N98" s="67"/>
    </row>
    <row r="99" spans="2:24" ht="68.5" customHeight="1">
      <c r="B99" s="298" t="s">
        <v>104</v>
      </c>
      <c r="C99" s="297"/>
      <c r="D99" s="297"/>
      <c r="E99" s="297"/>
      <c r="F99" s="297"/>
      <c r="G99" s="297"/>
      <c r="H99" s="298" t="s">
        <v>105</v>
      </c>
      <c r="I99" s="298"/>
      <c r="J99" s="298"/>
      <c r="K99" s="298"/>
      <c r="L99" s="298"/>
      <c r="M99" s="298"/>
      <c r="N99" s="67"/>
      <c r="O99" s="272" t="s">
        <v>106</v>
      </c>
      <c r="P99" s="273"/>
      <c r="Q99" s="273"/>
      <c r="R99" s="273"/>
      <c r="S99" s="273"/>
      <c r="T99" s="273"/>
      <c r="U99" s="273"/>
      <c r="V99" s="115">
        <f>'[1]7泊'!$V$102</f>
        <v>45657</v>
      </c>
      <c r="W99" s="115"/>
      <c r="X99" s="10" t="s">
        <v>3</v>
      </c>
    </row>
    <row r="100" spans="2:24" ht="33.75" customHeight="1">
      <c r="B100" s="281" t="s">
        <v>107</v>
      </c>
      <c r="C100" s="281"/>
      <c r="D100" s="281"/>
      <c r="E100" s="281"/>
      <c r="F100" s="281"/>
      <c r="G100" s="281"/>
      <c r="H100" s="282" t="s">
        <v>108</v>
      </c>
      <c r="I100" s="282"/>
      <c r="J100" s="282"/>
      <c r="K100" s="282"/>
      <c r="L100" s="282"/>
      <c r="M100" s="282"/>
      <c r="N100" s="67"/>
      <c r="O100" s="286" t="s">
        <v>74</v>
      </c>
      <c r="P100" s="287"/>
      <c r="Q100" s="287"/>
      <c r="R100" s="287"/>
      <c r="S100" s="301"/>
      <c r="T100" s="286" t="s">
        <v>87</v>
      </c>
      <c r="U100" s="287"/>
      <c r="V100" s="287"/>
      <c r="W100" s="287"/>
      <c r="X100" s="301"/>
    </row>
    <row r="101" spans="2:24" ht="33.75" customHeight="1">
      <c r="B101" s="281" t="s">
        <v>109</v>
      </c>
      <c r="C101" s="281"/>
      <c r="D101" s="281"/>
      <c r="E101" s="281"/>
      <c r="F101" s="281"/>
      <c r="G101" s="281"/>
      <c r="H101" s="282" t="s">
        <v>110</v>
      </c>
      <c r="I101" s="282"/>
      <c r="J101" s="282"/>
      <c r="K101" s="282"/>
      <c r="L101" s="282"/>
      <c r="M101" s="282"/>
      <c r="N101" s="67"/>
      <c r="O101" s="288" t="s">
        <v>78</v>
      </c>
      <c r="P101" s="289"/>
      <c r="Q101" s="289"/>
      <c r="R101" s="289"/>
      <c r="S101" s="300"/>
      <c r="T101" s="288" t="s">
        <v>78</v>
      </c>
      <c r="U101" s="289"/>
      <c r="V101" s="289"/>
      <c r="W101" s="289"/>
      <c r="X101" s="300"/>
    </row>
    <row r="102" spans="2:24" ht="33.75" customHeight="1">
      <c r="B102" s="281" t="s">
        <v>111</v>
      </c>
      <c r="C102" s="281"/>
      <c r="D102" s="281"/>
      <c r="E102" s="281"/>
      <c r="F102" s="281"/>
      <c r="G102" s="281"/>
      <c r="H102" s="282" t="s">
        <v>112</v>
      </c>
      <c r="I102" s="282"/>
      <c r="J102" s="282"/>
      <c r="K102" s="282"/>
      <c r="L102" s="282"/>
      <c r="M102" s="282"/>
      <c r="N102" s="67"/>
    </row>
    <row r="103" spans="2:24" ht="33.75" customHeight="1">
      <c r="B103" s="281" t="s">
        <v>113</v>
      </c>
      <c r="C103" s="281"/>
      <c r="D103" s="281"/>
      <c r="E103" s="281"/>
      <c r="F103" s="281"/>
      <c r="G103" s="281"/>
      <c r="H103" s="282" t="s">
        <v>112</v>
      </c>
      <c r="I103" s="282"/>
      <c r="J103" s="282"/>
      <c r="K103" s="282"/>
      <c r="L103" s="282"/>
      <c r="M103" s="282"/>
      <c r="N103" s="67"/>
      <c r="O103" s="305" t="s">
        <v>114</v>
      </c>
      <c r="P103" s="305"/>
      <c r="Q103" s="305"/>
      <c r="R103" s="305"/>
      <c r="S103" s="115">
        <f>'[1]7泊'!$S$80</f>
        <v>45677</v>
      </c>
      <c r="T103" s="115"/>
      <c r="U103" s="10" t="s">
        <v>3</v>
      </c>
    </row>
    <row r="104" spans="2:24" ht="33.75" customHeight="1">
      <c r="B104" s="306" t="s">
        <v>115</v>
      </c>
      <c r="C104" s="306"/>
      <c r="D104" s="306"/>
      <c r="E104" s="306"/>
      <c r="F104" s="306"/>
      <c r="G104" s="306"/>
      <c r="H104" s="282" t="s">
        <v>112</v>
      </c>
      <c r="I104" s="282"/>
      <c r="J104" s="282"/>
      <c r="K104" s="282"/>
      <c r="L104" s="282"/>
      <c r="M104" s="282"/>
      <c r="N104" s="67"/>
      <c r="O104" s="307" t="s">
        <v>81</v>
      </c>
      <c r="P104" s="308"/>
      <c r="Q104" s="308"/>
      <c r="R104" s="308"/>
      <c r="S104" s="308"/>
      <c r="T104" s="308"/>
      <c r="U104" s="309"/>
    </row>
    <row r="105" spans="2:24" ht="33.75" customHeight="1">
      <c r="B105" s="281" t="s">
        <v>116</v>
      </c>
      <c r="C105" s="281"/>
      <c r="D105" s="281"/>
      <c r="E105" s="281"/>
      <c r="F105" s="281"/>
      <c r="G105" s="281"/>
      <c r="H105" s="282" t="s">
        <v>117</v>
      </c>
      <c r="I105" s="282"/>
      <c r="J105" s="282"/>
      <c r="K105" s="282"/>
      <c r="L105" s="282"/>
      <c r="M105" s="282"/>
      <c r="N105" s="67"/>
      <c r="O105" s="302" t="s">
        <v>118</v>
      </c>
      <c r="P105" s="303"/>
      <c r="Q105" s="303"/>
      <c r="R105" s="303"/>
      <c r="S105" s="303"/>
      <c r="T105" s="303"/>
      <c r="U105" s="304"/>
      <c r="V105" s="68"/>
      <c r="W105" s="68"/>
      <c r="X105" s="68"/>
    </row>
    <row r="106" spans="2:24" ht="33.75" customHeight="1">
      <c r="B106" s="281" t="s">
        <v>119</v>
      </c>
      <c r="C106" s="281"/>
      <c r="D106" s="281"/>
      <c r="E106" s="281"/>
      <c r="F106" s="281"/>
      <c r="G106" s="281"/>
      <c r="H106" s="282" t="s">
        <v>117</v>
      </c>
      <c r="I106" s="282"/>
      <c r="J106" s="282"/>
      <c r="K106" s="282"/>
      <c r="L106" s="282"/>
      <c r="M106" s="282"/>
      <c r="N106" s="67"/>
      <c r="O106" s="68"/>
      <c r="P106" s="68"/>
      <c r="Q106" s="68"/>
      <c r="R106" s="68"/>
      <c r="S106" s="68"/>
      <c r="T106" s="68"/>
      <c r="U106" s="68"/>
      <c r="V106" s="68"/>
      <c r="W106" s="68"/>
      <c r="X106" s="68"/>
    </row>
    <row r="107" spans="2:24" ht="33.75" customHeight="1">
      <c r="B107" s="281" t="s">
        <v>120</v>
      </c>
      <c r="C107" s="281"/>
      <c r="D107" s="281"/>
      <c r="E107" s="281"/>
      <c r="F107" s="281"/>
      <c r="G107" s="281"/>
      <c r="H107" s="282" t="s">
        <v>121</v>
      </c>
      <c r="I107" s="282"/>
      <c r="J107" s="282"/>
      <c r="K107" s="282"/>
      <c r="L107" s="282"/>
      <c r="M107" s="282"/>
      <c r="N107" s="67"/>
      <c r="O107" s="68"/>
      <c r="P107" s="68"/>
      <c r="Q107" s="68"/>
      <c r="R107" s="68"/>
      <c r="S107" s="68"/>
      <c r="T107" s="68"/>
      <c r="U107" s="68"/>
      <c r="V107" s="68"/>
      <c r="W107" s="68"/>
      <c r="X107" s="68"/>
    </row>
    <row r="108" spans="2:24" ht="33.75" customHeight="1">
      <c r="B108" s="281" t="s">
        <v>122</v>
      </c>
      <c r="C108" s="281"/>
      <c r="D108" s="281"/>
      <c r="E108" s="281"/>
      <c r="F108" s="281"/>
      <c r="G108" s="281"/>
      <c r="H108" s="282" t="s">
        <v>112</v>
      </c>
      <c r="I108" s="282"/>
      <c r="J108" s="282"/>
      <c r="K108" s="282"/>
      <c r="L108" s="282"/>
      <c r="M108" s="282"/>
      <c r="N108" s="67"/>
      <c r="O108" s="68"/>
      <c r="P108" s="68"/>
      <c r="Q108" s="68"/>
      <c r="R108" s="68"/>
      <c r="S108" s="68"/>
      <c r="T108" s="68"/>
      <c r="U108" s="68"/>
      <c r="V108" s="68"/>
      <c r="W108" s="68"/>
      <c r="X108" s="68"/>
    </row>
    <row r="109" spans="2:24" ht="33.75" customHeight="1">
      <c r="B109" s="281" t="s">
        <v>123</v>
      </c>
      <c r="C109" s="281"/>
      <c r="D109" s="281"/>
      <c r="E109" s="281"/>
      <c r="F109" s="281"/>
      <c r="G109" s="281"/>
      <c r="H109" s="282" t="s">
        <v>110</v>
      </c>
      <c r="I109" s="282"/>
      <c r="J109" s="282"/>
      <c r="K109" s="282"/>
      <c r="L109" s="282"/>
      <c r="M109" s="282"/>
      <c r="N109" s="67"/>
      <c r="O109" s="68"/>
      <c r="P109" s="68"/>
      <c r="Q109" s="68"/>
      <c r="R109" s="68"/>
      <c r="S109" s="68"/>
      <c r="T109" s="68"/>
      <c r="U109" s="68"/>
      <c r="V109" s="68"/>
      <c r="W109" s="68"/>
      <c r="X109" s="68"/>
    </row>
    <row r="110" spans="2:24" ht="33.75" customHeight="1">
      <c r="B110" s="281" t="s">
        <v>124</v>
      </c>
      <c r="C110" s="281"/>
      <c r="D110" s="281"/>
      <c r="E110" s="281"/>
      <c r="F110" s="281"/>
      <c r="G110" s="281"/>
      <c r="H110" s="282" t="s">
        <v>110</v>
      </c>
      <c r="I110" s="282"/>
      <c r="J110" s="282"/>
      <c r="K110" s="282"/>
      <c r="L110" s="282"/>
      <c r="M110" s="282"/>
      <c r="N110" s="67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2:24" ht="33.75" customHeight="1">
      <c r="B111" s="281" t="s">
        <v>125</v>
      </c>
      <c r="C111" s="281"/>
      <c r="D111" s="281"/>
      <c r="E111" s="281"/>
      <c r="F111" s="281"/>
      <c r="G111" s="281"/>
      <c r="H111" s="282" t="s">
        <v>112</v>
      </c>
      <c r="I111" s="282"/>
      <c r="J111" s="282"/>
      <c r="K111" s="282"/>
      <c r="L111" s="282"/>
      <c r="M111" s="282"/>
      <c r="N111" s="67"/>
      <c r="O111" s="68"/>
      <c r="P111" s="68"/>
      <c r="Q111" s="68"/>
      <c r="R111" s="68"/>
      <c r="S111" s="68"/>
      <c r="T111" s="68"/>
      <c r="U111" s="68"/>
      <c r="V111" s="68"/>
      <c r="W111" s="68"/>
      <c r="X111" s="68"/>
    </row>
    <row r="112" spans="2:24" ht="33.75" customHeight="1">
      <c r="B112" s="310" t="s">
        <v>126</v>
      </c>
      <c r="C112" s="306"/>
      <c r="D112" s="306"/>
      <c r="E112" s="306"/>
      <c r="F112" s="306"/>
      <c r="G112" s="306"/>
      <c r="H112" s="282" t="s">
        <v>110</v>
      </c>
      <c r="I112" s="282"/>
      <c r="J112" s="282"/>
      <c r="K112" s="282"/>
      <c r="L112" s="282"/>
      <c r="M112" s="282"/>
      <c r="N112" s="67"/>
      <c r="O112" s="68"/>
      <c r="P112" s="68"/>
      <c r="Q112" s="68"/>
      <c r="R112" s="68"/>
      <c r="S112" s="68"/>
      <c r="T112" s="68"/>
      <c r="U112" s="68"/>
      <c r="V112" s="68"/>
      <c r="W112" s="68"/>
      <c r="X112" s="68"/>
    </row>
    <row r="113" spans="1:30" ht="14.25" customHeight="1">
      <c r="B113" s="5"/>
      <c r="C113" s="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72"/>
      <c r="P113" s="311"/>
      <c r="Q113" s="311"/>
      <c r="R113" s="311"/>
      <c r="S113" s="311"/>
      <c r="T113" s="311"/>
      <c r="U113" s="311"/>
      <c r="V113" s="311"/>
      <c r="W113" s="311"/>
      <c r="X113" s="9"/>
    </row>
    <row r="114" spans="1:30" ht="27.75" customHeight="1">
      <c r="A114" s="25">
        <v>4</v>
      </c>
      <c r="B114" s="137" t="s">
        <v>127</v>
      </c>
      <c r="C114" s="138"/>
      <c r="D114" s="138"/>
      <c r="E114" s="139"/>
      <c r="F114" s="139"/>
      <c r="G114" s="312"/>
      <c r="H114" s="312"/>
      <c r="I114" s="312"/>
      <c r="J114" s="312"/>
      <c r="K114" s="313"/>
      <c r="L114" s="313"/>
      <c r="M114" s="44"/>
      <c r="N114" s="44"/>
      <c r="O114" s="44"/>
      <c r="P114" s="44"/>
      <c r="Q114" s="44"/>
      <c r="R114" s="45"/>
      <c r="S114" s="46"/>
      <c r="T114" s="45"/>
      <c r="U114" s="46"/>
      <c r="V114" s="46"/>
      <c r="W114" s="26"/>
      <c r="X114" s="26"/>
    </row>
    <row r="115" spans="1:30" ht="25.5" customHeight="1">
      <c r="A115" s="73"/>
      <c r="B115" s="74"/>
      <c r="C115" s="75"/>
      <c r="D115" s="75"/>
      <c r="E115" s="76"/>
      <c r="F115" s="76"/>
      <c r="G115" s="77"/>
      <c r="H115" s="77"/>
      <c r="I115" s="77"/>
      <c r="J115" s="77"/>
      <c r="K115" s="78"/>
      <c r="L115" s="78"/>
      <c r="M115" s="7"/>
      <c r="N115" s="7"/>
      <c r="O115" s="7"/>
      <c r="P115" s="7"/>
      <c r="Q115" s="7"/>
      <c r="R115" s="8"/>
      <c r="S115" s="9"/>
      <c r="T115" s="8"/>
      <c r="U115" s="9"/>
      <c r="V115" s="9"/>
    </row>
    <row r="116" spans="1:30" ht="37.5" customHeight="1">
      <c r="B116" s="114" t="s">
        <v>128</v>
      </c>
      <c r="C116" s="255"/>
      <c r="D116" s="255"/>
      <c r="E116" s="255"/>
      <c r="F116" s="115">
        <v>45383</v>
      </c>
      <c r="G116" s="115"/>
      <c r="H116" s="10" t="s">
        <v>3</v>
      </c>
      <c r="I116" s="79"/>
      <c r="J116" s="79"/>
      <c r="K116" s="79"/>
      <c r="L116" s="79"/>
      <c r="M116" s="80"/>
      <c r="N116" s="80"/>
    </row>
    <row r="117" spans="1:30" ht="18.75" customHeight="1">
      <c r="B117" s="249" t="s">
        <v>129</v>
      </c>
      <c r="C117" s="249" t="s">
        <v>130</v>
      </c>
      <c r="D117" s="249"/>
      <c r="E117" s="249"/>
      <c r="F117" s="249"/>
      <c r="G117" s="249" t="s">
        <v>131</v>
      </c>
      <c r="H117" s="249"/>
      <c r="I117" s="249"/>
      <c r="J117" s="249"/>
      <c r="K117" s="249" t="s">
        <v>132</v>
      </c>
      <c r="L117" s="249"/>
      <c r="M117" s="249"/>
      <c r="N117" s="249"/>
      <c r="O117" s="249"/>
      <c r="P117" s="249"/>
      <c r="Q117" s="249"/>
      <c r="R117" s="249"/>
      <c r="S117" s="314" t="s">
        <v>133</v>
      </c>
      <c r="T117" s="314"/>
      <c r="U117" s="314"/>
      <c r="V117" s="314"/>
    </row>
    <row r="118" spans="1:30" ht="32.25" customHeight="1">
      <c r="B118" s="262"/>
      <c r="C118" s="249"/>
      <c r="D118" s="249"/>
      <c r="E118" s="249"/>
      <c r="F118" s="249"/>
      <c r="G118" s="249"/>
      <c r="H118" s="249"/>
      <c r="I118" s="249"/>
      <c r="J118" s="249"/>
      <c r="K118" s="249" t="s">
        <v>134</v>
      </c>
      <c r="L118" s="249"/>
      <c r="M118" s="249"/>
      <c r="N118" s="249"/>
      <c r="O118" s="249" t="s">
        <v>135</v>
      </c>
      <c r="P118" s="249" t="s">
        <v>136</v>
      </c>
      <c r="Q118" s="249" t="s">
        <v>137</v>
      </c>
      <c r="R118" s="249" t="s">
        <v>138</v>
      </c>
      <c r="S118" s="314"/>
      <c r="T118" s="314"/>
      <c r="U118" s="314"/>
      <c r="V118" s="314"/>
    </row>
    <row r="119" spans="1:30" ht="38.5" customHeight="1">
      <c r="B119" s="262"/>
      <c r="C119" s="249"/>
      <c r="D119" s="249"/>
      <c r="E119" s="249"/>
      <c r="F119" s="249"/>
      <c r="G119" s="249"/>
      <c r="H119" s="249"/>
      <c r="I119" s="249"/>
      <c r="J119" s="249"/>
      <c r="K119" s="315" t="s">
        <v>139</v>
      </c>
      <c r="L119" s="249"/>
      <c r="M119" s="249" t="s">
        <v>140</v>
      </c>
      <c r="N119" s="249"/>
      <c r="O119" s="249"/>
      <c r="P119" s="249"/>
      <c r="Q119" s="249"/>
      <c r="R119" s="249"/>
      <c r="S119" s="314"/>
      <c r="T119" s="314"/>
      <c r="U119" s="314"/>
      <c r="V119" s="314"/>
      <c r="W119" s="17"/>
      <c r="X119" s="17"/>
    </row>
    <row r="120" spans="1:30" ht="36" customHeight="1">
      <c r="B120" s="81" t="s">
        <v>141</v>
      </c>
      <c r="C120" s="318" t="s">
        <v>142</v>
      </c>
      <c r="D120" s="318"/>
      <c r="E120" s="318"/>
      <c r="F120" s="318"/>
      <c r="G120" s="318" t="s">
        <v>60</v>
      </c>
      <c r="H120" s="318"/>
      <c r="I120" s="318"/>
      <c r="J120" s="318"/>
      <c r="K120" s="276" t="s">
        <v>143</v>
      </c>
      <c r="L120" s="276"/>
      <c r="M120" s="276" t="s">
        <v>78</v>
      </c>
      <c r="N120" s="276"/>
      <c r="O120" s="82" t="s">
        <v>143</v>
      </c>
      <c r="P120" s="83" t="s">
        <v>144</v>
      </c>
      <c r="Q120" s="82" t="s">
        <v>143</v>
      </c>
      <c r="R120" s="82" t="s">
        <v>143</v>
      </c>
      <c r="S120" s="316" t="s">
        <v>145</v>
      </c>
      <c r="T120" s="317"/>
      <c r="U120" s="317"/>
      <c r="V120" s="317"/>
      <c r="W120" s="17"/>
      <c r="X120" s="17"/>
    </row>
    <row r="121" spans="1:30" ht="38.25" customHeight="1">
      <c r="B121" s="81" t="s">
        <v>141</v>
      </c>
      <c r="C121" s="318" t="s">
        <v>59</v>
      </c>
      <c r="D121" s="318"/>
      <c r="E121" s="318"/>
      <c r="F121" s="318"/>
      <c r="G121" s="318" t="s">
        <v>60</v>
      </c>
      <c r="H121" s="318"/>
      <c r="I121" s="318"/>
      <c r="J121" s="318"/>
      <c r="K121" s="276" t="s">
        <v>143</v>
      </c>
      <c r="L121" s="276"/>
      <c r="M121" s="276" t="s">
        <v>143</v>
      </c>
      <c r="N121" s="276"/>
      <c r="O121" s="82" t="s">
        <v>143</v>
      </c>
      <c r="P121" s="83" t="s">
        <v>144</v>
      </c>
      <c r="Q121" s="82" t="s">
        <v>143</v>
      </c>
      <c r="R121" s="82" t="s">
        <v>143</v>
      </c>
      <c r="S121" s="316" t="s">
        <v>146</v>
      </c>
      <c r="T121" s="317"/>
      <c r="U121" s="317"/>
      <c r="V121" s="317"/>
      <c r="W121" s="17"/>
      <c r="X121" s="17"/>
    </row>
    <row r="122" spans="1:30" ht="31.5" customHeight="1">
      <c r="B122" s="81" t="s">
        <v>141</v>
      </c>
      <c r="C122" s="318" t="s">
        <v>147</v>
      </c>
      <c r="D122" s="318"/>
      <c r="E122" s="318"/>
      <c r="F122" s="318"/>
      <c r="G122" s="318" t="s">
        <v>148</v>
      </c>
      <c r="H122" s="318"/>
      <c r="I122" s="318"/>
      <c r="J122" s="318"/>
      <c r="K122" s="276" t="s">
        <v>143</v>
      </c>
      <c r="L122" s="276"/>
      <c r="M122" s="276" t="s">
        <v>143</v>
      </c>
      <c r="N122" s="276"/>
      <c r="O122" s="82" t="s">
        <v>143</v>
      </c>
      <c r="P122" s="83" t="s">
        <v>144</v>
      </c>
      <c r="Q122" s="82" t="s">
        <v>143</v>
      </c>
      <c r="R122" s="82" t="s">
        <v>143</v>
      </c>
      <c r="S122" s="316" t="s">
        <v>149</v>
      </c>
      <c r="T122" s="317"/>
      <c r="U122" s="317"/>
      <c r="V122" s="317"/>
      <c r="W122" s="17"/>
      <c r="X122" s="17"/>
    </row>
    <row r="123" spans="1:30" ht="30" customHeight="1">
      <c r="B123" s="66"/>
      <c r="C123" s="66"/>
      <c r="D123" s="66"/>
      <c r="E123" s="66"/>
      <c r="F123" s="66"/>
      <c r="G123" s="66"/>
      <c r="H123" s="66"/>
      <c r="I123" s="9"/>
      <c r="J123" s="9"/>
      <c r="K123" s="9"/>
      <c r="L123" s="9"/>
      <c r="M123" s="84"/>
      <c r="N123" s="66"/>
      <c r="O123" s="66"/>
      <c r="P123" s="66"/>
      <c r="Q123" s="66"/>
      <c r="R123" s="66"/>
      <c r="S123" s="66"/>
      <c r="T123" s="66"/>
      <c r="U123" s="9"/>
      <c r="V123" s="9"/>
      <c r="W123" s="9"/>
      <c r="X123" s="9"/>
      <c r="AB123" s="17"/>
      <c r="AC123" s="17"/>
      <c r="AD123" s="17"/>
    </row>
    <row r="124" spans="1:30" ht="33" customHeight="1">
      <c r="B124" s="260" t="s">
        <v>150</v>
      </c>
      <c r="C124" s="261"/>
      <c r="D124" s="261"/>
      <c r="E124" s="261"/>
      <c r="F124" s="261"/>
      <c r="G124" s="115">
        <v>45383</v>
      </c>
      <c r="H124" s="115"/>
      <c r="I124" s="10" t="s">
        <v>3</v>
      </c>
      <c r="J124" s="9"/>
      <c r="K124" s="85"/>
      <c r="L124" s="85"/>
      <c r="M124" s="85"/>
      <c r="N124" s="85"/>
      <c r="O124" s="1"/>
      <c r="P124" s="1"/>
      <c r="Q124" s="1"/>
      <c r="R124" s="1"/>
      <c r="S124" s="1"/>
      <c r="T124" s="1"/>
      <c r="U124" s="1"/>
      <c r="V124" s="1"/>
      <c r="X124" s="9"/>
      <c r="AB124" s="17"/>
      <c r="AC124" s="17"/>
      <c r="AD124" s="17"/>
    </row>
    <row r="125" spans="1:30" ht="30" customHeight="1">
      <c r="B125" s="249" t="s">
        <v>74</v>
      </c>
      <c r="C125" s="249"/>
      <c r="D125" s="249"/>
      <c r="E125" s="249"/>
      <c r="F125" s="249"/>
      <c r="G125" s="249"/>
      <c r="H125" s="249"/>
      <c r="I125" s="249"/>
      <c r="J125" s="9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X125" s="9"/>
      <c r="AB125" s="17"/>
      <c r="AC125" s="17"/>
      <c r="AD125" s="17"/>
    </row>
    <row r="126" spans="1:30" ht="30" customHeight="1">
      <c r="B126" s="251" t="s">
        <v>151</v>
      </c>
      <c r="C126" s="251"/>
      <c r="D126" s="251"/>
      <c r="E126" s="251"/>
      <c r="F126" s="251"/>
      <c r="G126" s="251"/>
      <c r="H126" s="251"/>
      <c r="I126" s="251"/>
      <c r="J126" s="9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</row>
    <row r="127" spans="1:30" ht="30" customHeight="1">
      <c r="B127" s="251" t="s">
        <v>152</v>
      </c>
      <c r="C127" s="251"/>
      <c r="D127" s="251"/>
      <c r="E127" s="251"/>
      <c r="F127" s="251"/>
      <c r="G127" s="251"/>
      <c r="H127" s="251"/>
      <c r="I127" s="251"/>
      <c r="J127" s="9"/>
      <c r="S127" s="66"/>
      <c r="T127" s="66"/>
      <c r="U127" s="9"/>
      <c r="V127" s="9"/>
      <c r="W127" s="9"/>
      <c r="X127" s="9"/>
      <c r="AB127" s="17"/>
      <c r="AC127" s="17"/>
      <c r="AD127" s="17"/>
    </row>
    <row r="128" spans="1:30" ht="30" customHeight="1">
      <c r="B128" s="251" t="s">
        <v>153</v>
      </c>
      <c r="C128" s="251"/>
      <c r="D128" s="251"/>
      <c r="E128" s="251"/>
      <c r="F128" s="251"/>
      <c r="G128" s="251"/>
      <c r="H128" s="251"/>
      <c r="I128" s="251"/>
      <c r="J128" s="9"/>
      <c r="S128" s="66"/>
      <c r="T128" s="66"/>
      <c r="U128" s="9"/>
      <c r="V128" s="9"/>
      <c r="W128" s="9"/>
      <c r="X128" s="9"/>
      <c r="AB128" s="17"/>
      <c r="AC128" s="17"/>
      <c r="AD128" s="17"/>
    </row>
    <row r="129" spans="1:30" ht="30" customHeight="1">
      <c r="B129" s="66"/>
      <c r="C129" s="66"/>
      <c r="D129" s="66"/>
      <c r="E129" s="66"/>
      <c r="F129" s="66"/>
      <c r="G129" s="66"/>
      <c r="H129" s="66"/>
      <c r="I129" s="66"/>
      <c r="J129" s="9"/>
      <c r="K129" s="9"/>
      <c r="L129" s="9"/>
      <c r="M129" s="9"/>
      <c r="N129" s="9"/>
      <c r="O129" s="87"/>
      <c r="P129" s="87"/>
      <c r="Q129" s="87"/>
      <c r="R129" s="87"/>
      <c r="S129" s="66"/>
      <c r="T129" s="66"/>
      <c r="U129" s="9"/>
      <c r="V129" s="9"/>
      <c r="W129" s="9"/>
      <c r="X129" s="9"/>
      <c r="AB129" s="17"/>
      <c r="AC129" s="17"/>
      <c r="AD129" s="17"/>
    </row>
    <row r="130" spans="1:30" ht="24.75" customHeight="1">
      <c r="A130" s="25">
        <v>5</v>
      </c>
      <c r="B130" s="137" t="s">
        <v>154</v>
      </c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44"/>
      <c r="N130" s="44"/>
      <c r="O130" s="44"/>
      <c r="P130" s="44"/>
      <c r="Q130" s="44"/>
      <c r="R130" s="45"/>
      <c r="S130" s="46"/>
      <c r="T130" s="45"/>
      <c r="U130" s="46"/>
      <c r="V130" s="46"/>
      <c r="W130" s="26"/>
      <c r="X130" s="26"/>
      <c r="Y130" s="17"/>
      <c r="Z130" s="17"/>
      <c r="AA130" s="17"/>
      <c r="AB130" s="17"/>
      <c r="AC130" s="17"/>
    </row>
    <row r="131" spans="1:30" ht="24.75" customHeight="1">
      <c r="A131" s="73"/>
      <c r="B131" s="74"/>
      <c r="C131" s="75"/>
      <c r="D131" s="75"/>
      <c r="E131" s="76"/>
      <c r="F131" s="76"/>
      <c r="G131" s="77"/>
      <c r="H131" s="77"/>
      <c r="I131" s="77"/>
      <c r="J131" s="77"/>
      <c r="K131" s="78"/>
      <c r="L131" s="78"/>
      <c r="M131" s="7"/>
      <c r="Y131" s="17"/>
      <c r="Z131" s="17"/>
      <c r="AA131" s="17"/>
      <c r="AB131" s="17"/>
      <c r="AC131" s="17"/>
    </row>
    <row r="132" spans="1:30" ht="38.25" customHeight="1">
      <c r="B132" s="319" t="s">
        <v>155</v>
      </c>
      <c r="C132" s="239"/>
      <c r="D132" s="239"/>
      <c r="E132" s="239"/>
      <c r="F132" s="115">
        <f>'[1]7泊'!$F$127</f>
        <v>45677</v>
      </c>
      <c r="G132" s="115"/>
      <c r="H132" s="10" t="s">
        <v>3</v>
      </c>
      <c r="I132" s="85"/>
      <c r="J132" s="33"/>
      <c r="K132" s="85"/>
      <c r="L132" s="1"/>
    </row>
    <row r="133" spans="1:30" ht="32.25" customHeight="1">
      <c r="B133" s="249" t="s">
        <v>156</v>
      </c>
      <c r="C133" s="262"/>
      <c r="D133" s="262"/>
      <c r="E133" s="262"/>
      <c r="F133" s="262" t="s">
        <v>56</v>
      </c>
      <c r="G133" s="262"/>
      <c r="H133" s="262"/>
      <c r="I133" s="262"/>
      <c r="J133" s="262"/>
      <c r="K133" s="262"/>
      <c r="L133" s="88"/>
    </row>
    <row r="134" spans="1:30" ht="32.25" customHeight="1">
      <c r="B134" s="320" t="s">
        <v>157</v>
      </c>
      <c r="C134" s="320"/>
      <c r="D134" s="320"/>
      <c r="E134" s="320"/>
      <c r="F134" s="320" t="s">
        <v>158</v>
      </c>
      <c r="G134" s="320"/>
      <c r="H134" s="320"/>
      <c r="I134" s="320"/>
      <c r="J134" s="320"/>
      <c r="K134" s="320"/>
      <c r="L134" s="89"/>
    </row>
    <row r="135" spans="1:30" ht="32.25" customHeight="1">
      <c r="B135" s="298" t="s">
        <v>159</v>
      </c>
      <c r="C135" s="298"/>
      <c r="D135" s="298"/>
      <c r="E135" s="298"/>
      <c r="F135" s="298" t="s">
        <v>160</v>
      </c>
      <c r="G135" s="298"/>
      <c r="H135" s="298"/>
      <c r="I135" s="298"/>
      <c r="J135" s="298"/>
      <c r="K135" s="298"/>
      <c r="L135" s="89"/>
    </row>
    <row r="136" spans="1:30" ht="33" customHeight="1">
      <c r="A136" s="90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N136" s="92"/>
      <c r="O136" s="92"/>
      <c r="P136" s="92"/>
      <c r="Q136" s="92"/>
      <c r="R136" s="92"/>
      <c r="S136" s="92"/>
      <c r="T136" s="92"/>
      <c r="U136" s="92"/>
      <c r="V136" s="92"/>
      <c r="W136" s="92"/>
    </row>
    <row r="137" spans="1:30" ht="33" customHeight="1">
      <c r="A137" s="90"/>
      <c r="B137" s="260" t="s">
        <v>161</v>
      </c>
      <c r="C137" s="261"/>
      <c r="D137" s="261"/>
      <c r="E137" s="261"/>
      <c r="F137" s="261"/>
      <c r="G137" s="115">
        <f>'[1]7泊'!$G$137</f>
        <v>45658</v>
      </c>
      <c r="H137" s="115"/>
      <c r="I137" s="10" t="s">
        <v>3</v>
      </c>
      <c r="J137" s="91"/>
      <c r="K137" s="91"/>
      <c r="L137" s="91"/>
    </row>
    <row r="138" spans="1:30" ht="33" customHeight="1">
      <c r="A138" s="90"/>
      <c r="B138" s="249" t="s">
        <v>162</v>
      </c>
      <c r="C138" s="249"/>
      <c r="D138" s="249"/>
      <c r="E138" s="249"/>
      <c r="F138" s="249" t="s">
        <v>163</v>
      </c>
      <c r="G138" s="249"/>
      <c r="H138" s="249"/>
      <c r="I138" s="249" t="s">
        <v>164</v>
      </c>
      <c r="J138" s="249"/>
      <c r="K138" s="249"/>
      <c r="L138" s="249"/>
      <c r="M138" s="262" t="s">
        <v>165</v>
      </c>
      <c r="N138" s="262"/>
      <c r="O138" s="262"/>
      <c r="P138" s="262"/>
    </row>
    <row r="139" spans="1:30" ht="33" customHeight="1">
      <c r="A139" s="90"/>
      <c r="B139" s="321" t="s">
        <v>166</v>
      </c>
      <c r="C139" s="321"/>
      <c r="D139" s="321"/>
      <c r="E139" s="321"/>
      <c r="F139" s="322" t="s">
        <v>167</v>
      </c>
      <c r="G139" s="322"/>
      <c r="H139" s="322"/>
      <c r="I139" s="332" t="s">
        <v>168</v>
      </c>
      <c r="J139" s="322"/>
      <c r="K139" s="322"/>
      <c r="L139" s="322"/>
      <c r="M139" s="298" t="s">
        <v>169</v>
      </c>
      <c r="N139" s="297"/>
      <c r="O139" s="297"/>
      <c r="P139" s="297"/>
    </row>
    <row r="140" spans="1:30" ht="33" customHeight="1">
      <c r="A140" s="90"/>
      <c r="B140" s="321" t="s">
        <v>170</v>
      </c>
      <c r="C140" s="321"/>
      <c r="D140" s="321"/>
      <c r="E140" s="321"/>
      <c r="F140" s="322" t="s">
        <v>171</v>
      </c>
      <c r="G140" s="322"/>
      <c r="H140" s="322"/>
      <c r="I140" s="322" t="s">
        <v>172</v>
      </c>
      <c r="J140" s="322"/>
      <c r="K140" s="322"/>
      <c r="L140" s="322"/>
      <c r="M140" s="333" t="s">
        <v>173</v>
      </c>
      <c r="N140" s="334"/>
      <c r="O140" s="334"/>
      <c r="P140" s="335"/>
    </row>
    <row r="141" spans="1:30" ht="33" customHeight="1">
      <c r="A141" s="90"/>
      <c r="B141" s="321" t="s">
        <v>174</v>
      </c>
      <c r="C141" s="321"/>
      <c r="D141" s="321"/>
      <c r="E141" s="321"/>
      <c r="F141" s="322" t="s">
        <v>175</v>
      </c>
      <c r="G141" s="322"/>
      <c r="H141" s="322"/>
      <c r="I141" s="322" t="s">
        <v>176</v>
      </c>
      <c r="J141" s="322"/>
      <c r="K141" s="322"/>
      <c r="L141" s="322"/>
      <c r="M141" s="323" t="s">
        <v>177</v>
      </c>
      <c r="N141" s="324"/>
      <c r="O141" s="324"/>
      <c r="P141" s="325"/>
    </row>
    <row r="142" spans="1:30" ht="33" customHeight="1">
      <c r="A142" s="90"/>
      <c r="B142" s="326" t="s">
        <v>178</v>
      </c>
      <c r="C142" s="327"/>
      <c r="D142" s="327"/>
      <c r="E142" s="328"/>
      <c r="F142" s="329" t="s">
        <v>179</v>
      </c>
      <c r="G142" s="330"/>
      <c r="H142" s="331"/>
      <c r="I142" s="329" t="s">
        <v>180</v>
      </c>
      <c r="J142" s="330"/>
      <c r="K142" s="330"/>
      <c r="L142" s="331"/>
      <c r="M142" s="323" t="s">
        <v>177</v>
      </c>
      <c r="N142" s="324"/>
      <c r="O142" s="324"/>
      <c r="P142" s="325"/>
    </row>
    <row r="143" spans="1:30" ht="47" customHeight="1">
      <c r="A143" s="90"/>
      <c r="B143" s="326" t="s">
        <v>181</v>
      </c>
      <c r="C143" s="327"/>
      <c r="D143" s="327"/>
      <c r="E143" s="328"/>
      <c r="F143" s="343" t="s">
        <v>182</v>
      </c>
      <c r="G143" s="344"/>
      <c r="H143" s="345"/>
      <c r="I143" s="343" t="s">
        <v>183</v>
      </c>
      <c r="J143" s="344"/>
      <c r="K143" s="344"/>
      <c r="L143" s="345"/>
      <c r="M143" s="323" t="s">
        <v>184</v>
      </c>
      <c r="N143" s="324"/>
      <c r="O143" s="324"/>
      <c r="P143" s="325"/>
    </row>
    <row r="144" spans="1:30" ht="33" customHeight="1">
      <c r="A144" s="90"/>
      <c r="B144" s="321" t="s">
        <v>185</v>
      </c>
      <c r="C144" s="321"/>
      <c r="D144" s="321"/>
      <c r="E144" s="321"/>
      <c r="F144" s="322" t="s">
        <v>186</v>
      </c>
      <c r="G144" s="322"/>
      <c r="H144" s="322"/>
      <c r="I144" s="332" t="s">
        <v>187</v>
      </c>
      <c r="J144" s="322"/>
      <c r="K144" s="322"/>
      <c r="L144" s="322"/>
      <c r="M144" s="297" t="s">
        <v>177</v>
      </c>
      <c r="N144" s="297"/>
      <c r="O144" s="297"/>
      <c r="P144" s="297"/>
    </row>
    <row r="145" spans="1:35" ht="29.25" customHeight="1">
      <c r="A145" s="33"/>
      <c r="B145" s="14"/>
      <c r="C145" s="14"/>
      <c r="D145" s="14"/>
      <c r="E145" s="14"/>
      <c r="F145" s="14"/>
      <c r="G145" s="14"/>
      <c r="H145" s="14"/>
      <c r="I145" s="14"/>
      <c r="J145" s="93"/>
      <c r="K145" s="93"/>
      <c r="L145" s="93"/>
      <c r="W145" s="1"/>
      <c r="X145" s="1"/>
    </row>
    <row r="146" spans="1:35" ht="32.5">
      <c r="A146" s="25">
        <v>6</v>
      </c>
      <c r="B146" s="336" t="s">
        <v>188</v>
      </c>
      <c r="C146" s="337"/>
      <c r="D146" s="337"/>
      <c r="E146" s="338"/>
      <c r="F146" s="338"/>
      <c r="G146" s="339"/>
      <c r="H146" s="339"/>
      <c r="I146" s="339"/>
      <c r="J146" s="339"/>
      <c r="K146" s="340"/>
      <c r="L146" s="340"/>
      <c r="M146" s="44"/>
      <c r="N146" s="44"/>
      <c r="O146" s="44"/>
      <c r="P146" s="44"/>
      <c r="Q146" s="44"/>
      <c r="R146" s="45"/>
      <c r="S146" s="46"/>
      <c r="T146" s="45"/>
      <c r="U146" s="46"/>
      <c r="V146" s="46"/>
      <c r="W146" s="26"/>
      <c r="X146" s="26"/>
    </row>
    <row r="147" spans="1:35" s="47" customFormat="1" ht="32.5">
      <c r="A147" s="48"/>
      <c r="B147" s="49"/>
      <c r="C147" s="50"/>
      <c r="D147" s="50"/>
      <c r="E147" s="51"/>
      <c r="F147" s="51"/>
      <c r="G147" s="94"/>
      <c r="H147" s="94"/>
      <c r="I147" s="94"/>
      <c r="J147" s="94"/>
      <c r="K147" s="95"/>
      <c r="L147" s="95"/>
      <c r="M147" s="96"/>
      <c r="N147" s="96"/>
      <c r="O147" s="96"/>
      <c r="P147" s="96"/>
      <c r="Q147" s="96"/>
      <c r="R147" s="97"/>
      <c r="S147" s="98"/>
      <c r="T147" s="97"/>
      <c r="U147" s="98"/>
      <c r="V147" s="98"/>
    </row>
    <row r="148" spans="1:35" s="47" customFormat="1" ht="30.75" customHeight="1">
      <c r="A148" s="48"/>
      <c r="B148" s="305" t="s">
        <v>189</v>
      </c>
      <c r="C148" s="305"/>
      <c r="D148" s="305"/>
      <c r="E148" s="305"/>
      <c r="F148" s="305"/>
      <c r="G148" s="305"/>
      <c r="H148" s="115">
        <f>'[1]7泊'!$H$144</f>
        <v>45685</v>
      </c>
      <c r="I148" s="115"/>
      <c r="J148" s="10" t="s">
        <v>3</v>
      </c>
      <c r="K148" s="99"/>
      <c r="L148" s="99"/>
      <c r="M148" s="96"/>
      <c r="N148" s="96"/>
      <c r="O148" s="96"/>
      <c r="P148" s="96"/>
      <c r="Q148" s="96"/>
      <c r="R148" s="97"/>
      <c r="S148" s="98"/>
      <c r="T148" s="97"/>
      <c r="U148" s="98"/>
      <c r="V148" s="98"/>
      <c r="AC148" s="100"/>
      <c r="AD148" s="100"/>
      <c r="AE148" s="100"/>
      <c r="AF148" s="100"/>
      <c r="AG148" s="100"/>
      <c r="AH148" s="100"/>
      <c r="AI148" s="100"/>
    </row>
    <row r="149" spans="1:35" s="47" customFormat="1" ht="30.75" customHeight="1">
      <c r="A149" s="48"/>
      <c r="B149" s="341" t="s">
        <v>190</v>
      </c>
      <c r="C149" s="341"/>
      <c r="D149" s="341"/>
      <c r="E149" s="341"/>
      <c r="F149" s="341"/>
      <c r="G149" s="341"/>
      <c r="H149" s="341" t="s">
        <v>191</v>
      </c>
      <c r="I149" s="341"/>
      <c r="J149" s="341"/>
      <c r="K149" s="341"/>
      <c r="L149" s="341"/>
      <c r="M149" s="341"/>
      <c r="N149" s="341"/>
      <c r="O149" s="342" t="s">
        <v>56</v>
      </c>
      <c r="P149" s="342"/>
      <c r="Q149" s="342"/>
      <c r="R149" s="342"/>
      <c r="S149" s="342"/>
      <c r="T149" s="342"/>
      <c r="U149" s="249" t="s">
        <v>192</v>
      </c>
      <c r="V149" s="249"/>
      <c r="W149" s="249"/>
      <c r="X149" s="249"/>
      <c r="AC149" s="100"/>
      <c r="AD149" s="100"/>
      <c r="AE149" s="100"/>
      <c r="AF149" s="100"/>
      <c r="AG149" s="100"/>
      <c r="AH149" s="100"/>
      <c r="AI149" s="100"/>
    </row>
    <row r="150" spans="1:35" s="47" customFormat="1" ht="30.75" customHeight="1">
      <c r="A150" s="48"/>
      <c r="B150" s="355" t="s">
        <v>193</v>
      </c>
      <c r="C150" s="356"/>
      <c r="D150" s="356"/>
      <c r="E150" s="356"/>
      <c r="F150" s="356"/>
      <c r="G150" s="357"/>
      <c r="H150" s="358" t="s">
        <v>194</v>
      </c>
      <c r="I150" s="358"/>
      <c r="J150" s="358"/>
      <c r="K150" s="358"/>
      <c r="L150" s="358"/>
      <c r="M150" s="358"/>
      <c r="N150" s="358"/>
      <c r="O150" s="359" t="s">
        <v>195</v>
      </c>
      <c r="P150" s="359"/>
      <c r="Q150" s="359"/>
      <c r="R150" s="359"/>
      <c r="S150" s="359"/>
      <c r="T150" s="359"/>
      <c r="U150" s="360" t="s">
        <v>196</v>
      </c>
      <c r="V150" s="360"/>
      <c r="W150" s="360"/>
      <c r="X150" s="360"/>
      <c r="AC150" s="100"/>
      <c r="AD150" s="100"/>
      <c r="AE150" s="100"/>
      <c r="AF150" s="100"/>
      <c r="AG150" s="100"/>
      <c r="AH150" s="100"/>
      <c r="AI150" s="100"/>
    </row>
    <row r="151" spans="1:35" s="47" customFormat="1" ht="30.75" customHeight="1">
      <c r="A151" s="48"/>
      <c r="B151" s="361" t="s">
        <v>197</v>
      </c>
      <c r="C151" s="362"/>
      <c r="D151" s="362"/>
      <c r="E151" s="362"/>
      <c r="F151" s="362"/>
      <c r="G151" s="363"/>
      <c r="H151" s="358"/>
      <c r="I151" s="358"/>
      <c r="J151" s="358"/>
      <c r="K151" s="358"/>
      <c r="L151" s="358"/>
      <c r="M151" s="358"/>
      <c r="N151" s="358"/>
      <c r="O151" s="359"/>
      <c r="P151" s="359"/>
      <c r="Q151" s="359"/>
      <c r="R151" s="359"/>
      <c r="S151" s="359"/>
      <c r="T151" s="359"/>
      <c r="U151" s="360"/>
      <c r="V151" s="360"/>
      <c r="W151" s="360"/>
      <c r="X151" s="360"/>
      <c r="AC151" s="100"/>
      <c r="AD151" s="100"/>
      <c r="AE151" s="100"/>
      <c r="AF151" s="100"/>
      <c r="AG151" s="100"/>
      <c r="AH151" s="100"/>
      <c r="AI151" s="100"/>
    </row>
    <row r="152" spans="1:35" s="47" customFormat="1" ht="32.5">
      <c r="A152" s="48"/>
      <c r="B152" s="346" t="s">
        <v>193</v>
      </c>
      <c r="C152" s="347"/>
      <c r="D152" s="347"/>
      <c r="E152" s="347"/>
      <c r="F152" s="347"/>
      <c r="G152" s="348"/>
      <c r="H152" s="349" t="s">
        <v>198</v>
      </c>
      <c r="I152" s="349"/>
      <c r="J152" s="349"/>
      <c r="K152" s="349"/>
      <c r="L152" s="349"/>
      <c r="M152" s="349"/>
      <c r="N152" s="349"/>
      <c r="O152" s="350" t="s">
        <v>199</v>
      </c>
      <c r="P152" s="350"/>
      <c r="Q152" s="350"/>
      <c r="R152" s="350"/>
      <c r="S152" s="350"/>
      <c r="T152" s="350"/>
      <c r="U152" s="351" t="s">
        <v>200</v>
      </c>
      <c r="V152" s="351"/>
      <c r="W152" s="351"/>
      <c r="X152" s="351"/>
    </row>
    <row r="153" spans="1:35" s="101" customFormat="1" ht="30.75" customHeight="1">
      <c r="A153" s="48"/>
      <c r="B153" s="352" t="s">
        <v>201</v>
      </c>
      <c r="C153" s="353"/>
      <c r="D153" s="353"/>
      <c r="E153" s="353"/>
      <c r="F153" s="353"/>
      <c r="G153" s="354"/>
      <c r="H153" s="349"/>
      <c r="I153" s="349"/>
      <c r="J153" s="349"/>
      <c r="K153" s="349"/>
      <c r="L153" s="349"/>
      <c r="M153" s="349"/>
      <c r="N153" s="349"/>
      <c r="O153" s="350"/>
      <c r="P153" s="350"/>
      <c r="Q153" s="350"/>
      <c r="R153" s="350"/>
      <c r="S153" s="350"/>
      <c r="T153" s="350"/>
      <c r="U153" s="351"/>
      <c r="V153" s="351"/>
      <c r="W153" s="351"/>
      <c r="X153" s="351"/>
      <c r="AC153" s="102"/>
      <c r="AD153" s="102"/>
      <c r="AE153" s="102"/>
      <c r="AF153" s="102"/>
      <c r="AG153" s="102"/>
      <c r="AH153" s="102"/>
      <c r="AI153" s="102"/>
    </row>
    <row r="154" spans="1:35" s="47" customFormat="1" ht="32.5">
      <c r="A154" s="48"/>
      <c r="B154" s="49"/>
      <c r="C154" s="50"/>
      <c r="D154" s="50"/>
      <c r="E154" s="51"/>
      <c r="F154" s="51"/>
      <c r="G154" s="94"/>
      <c r="H154" s="94"/>
      <c r="I154" s="94"/>
      <c r="J154" s="94"/>
      <c r="K154" s="95"/>
      <c r="L154" s="95"/>
      <c r="M154" s="96"/>
      <c r="N154" s="96"/>
      <c r="O154" s="96"/>
      <c r="P154" s="96"/>
      <c r="Q154" s="96"/>
      <c r="R154" s="97"/>
      <c r="S154" s="98"/>
      <c r="T154" s="97"/>
      <c r="U154" s="98"/>
      <c r="V154" s="98"/>
    </row>
    <row r="155" spans="1:35" s="101" customFormat="1" ht="30.75" customHeight="1">
      <c r="A155" s="48"/>
      <c r="B155" s="305" t="s">
        <v>202</v>
      </c>
      <c r="C155" s="305"/>
      <c r="D155" s="305"/>
      <c r="E155" s="305"/>
      <c r="F155" s="305"/>
      <c r="G155" s="305"/>
      <c r="H155" s="115">
        <f>'[1]7泊'!$H$151</f>
        <v>45685</v>
      </c>
      <c r="I155" s="115"/>
      <c r="J155" s="10" t="s">
        <v>3</v>
      </c>
      <c r="K155" s="99"/>
      <c r="L155" s="99"/>
      <c r="M155" s="96"/>
      <c r="N155" s="96"/>
      <c r="O155" s="96"/>
      <c r="P155" s="96"/>
      <c r="Q155" s="96"/>
      <c r="R155" s="97"/>
      <c r="S155" s="103"/>
      <c r="T155" s="97"/>
      <c r="U155" s="103"/>
      <c r="V155" s="103"/>
      <c r="AC155" s="102"/>
      <c r="AD155" s="102"/>
      <c r="AE155" s="102"/>
      <c r="AF155" s="102"/>
      <c r="AG155" s="102"/>
      <c r="AH155" s="102"/>
      <c r="AI155" s="102"/>
    </row>
    <row r="156" spans="1:35" s="101" customFormat="1" ht="30.75" customHeight="1">
      <c r="A156" s="48"/>
      <c r="B156" s="341" t="s">
        <v>203</v>
      </c>
      <c r="C156" s="341"/>
      <c r="D156" s="341"/>
      <c r="E156" s="341"/>
      <c r="F156" s="341"/>
      <c r="G156" s="341"/>
      <c r="H156" s="341" t="s">
        <v>204</v>
      </c>
      <c r="I156" s="341"/>
      <c r="J156" s="341"/>
      <c r="K156" s="341"/>
      <c r="L156" s="341" t="s">
        <v>205</v>
      </c>
      <c r="M156" s="341"/>
      <c r="N156" s="341"/>
      <c r="O156" s="341"/>
      <c r="P156" s="342" t="s">
        <v>206</v>
      </c>
      <c r="Q156" s="342"/>
      <c r="R156" s="342"/>
      <c r="S156" s="342"/>
      <c r="T156" s="342"/>
      <c r="U156" s="342"/>
      <c r="V156" s="342"/>
      <c r="W156" s="342"/>
      <c r="X156" s="342"/>
      <c r="AC156" s="102"/>
      <c r="AD156" s="102"/>
      <c r="AE156" s="102"/>
      <c r="AF156" s="102"/>
      <c r="AG156" s="102"/>
      <c r="AH156" s="102"/>
      <c r="AI156" s="102"/>
    </row>
    <row r="157" spans="1:35" s="101" customFormat="1" ht="30.75" customHeight="1">
      <c r="A157" s="48"/>
      <c r="B157" s="371" t="s">
        <v>207</v>
      </c>
      <c r="C157" s="371"/>
      <c r="D157" s="371"/>
      <c r="E157" s="371"/>
      <c r="F157" s="371"/>
      <c r="G157" s="371"/>
      <c r="H157" s="372" t="s">
        <v>208</v>
      </c>
      <c r="I157" s="372"/>
      <c r="J157" s="372"/>
      <c r="K157" s="372"/>
      <c r="L157" s="372" t="s">
        <v>209</v>
      </c>
      <c r="M157" s="372"/>
      <c r="N157" s="372"/>
      <c r="O157" s="372"/>
      <c r="P157" s="371" t="s">
        <v>210</v>
      </c>
      <c r="Q157" s="371"/>
      <c r="R157" s="371"/>
      <c r="S157" s="371"/>
      <c r="T157" s="371"/>
      <c r="U157" s="371"/>
      <c r="V157" s="371"/>
      <c r="W157" s="371"/>
      <c r="X157" s="371"/>
      <c r="AC157" s="102"/>
      <c r="AD157" s="102"/>
      <c r="AE157" s="102"/>
      <c r="AF157" s="102"/>
      <c r="AG157" s="102"/>
      <c r="AH157" s="102"/>
      <c r="AI157" s="102"/>
    </row>
    <row r="158" spans="1:35" s="47" customFormat="1" ht="32.5">
      <c r="A158" s="48"/>
      <c r="B158" s="49"/>
      <c r="C158" s="50"/>
      <c r="D158" s="50"/>
      <c r="E158" s="51"/>
      <c r="F158" s="51"/>
      <c r="G158" s="94"/>
      <c r="H158" s="94"/>
      <c r="I158" s="94"/>
      <c r="J158" s="94"/>
      <c r="K158" s="95"/>
      <c r="L158" s="95"/>
      <c r="M158" s="96"/>
      <c r="Q158" s="96"/>
      <c r="R158" s="97"/>
      <c r="S158" s="98"/>
      <c r="T158" s="97"/>
      <c r="U158" s="98"/>
      <c r="V158" s="98"/>
    </row>
    <row r="159" spans="1:35" ht="28.5" customHeight="1">
      <c r="B159" s="364" t="s">
        <v>211</v>
      </c>
      <c r="C159" s="365"/>
      <c r="D159" s="365"/>
      <c r="E159" s="365"/>
      <c r="F159" s="104" t="s">
        <v>212</v>
      </c>
      <c r="G159" s="104"/>
      <c r="H159" s="104"/>
      <c r="I159" s="104"/>
      <c r="J159" s="104"/>
      <c r="K159" s="104"/>
      <c r="M159" s="115">
        <f>'[1]7泊'!$M$156</f>
        <v>45717</v>
      </c>
      <c r="N159" s="115"/>
      <c r="O159" s="10" t="s">
        <v>3</v>
      </c>
      <c r="P159" s="105"/>
      <c r="Q159" s="106"/>
      <c r="R159" s="106"/>
      <c r="S159" s="106"/>
      <c r="T159" s="106"/>
      <c r="U159" s="106"/>
      <c r="V159" s="106"/>
    </row>
    <row r="160" spans="1:35" ht="21.75" customHeight="1">
      <c r="B160" s="366" t="s">
        <v>130</v>
      </c>
      <c r="C160" s="366"/>
      <c r="D160" s="366"/>
      <c r="E160" s="366"/>
      <c r="F160" s="366"/>
      <c r="G160" s="366"/>
      <c r="H160" s="367" t="s">
        <v>213</v>
      </c>
      <c r="I160" s="368"/>
      <c r="J160" s="368"/>
      <c r="K160" s="368"/>
      <c r="L160" s="368"/>
      <c r="M160" s="368"/>
      <c r="N160" s="368"/>
      <c r="O160" s="369" t="s">
        <v>56</v>
      </c>
      <c r="P160" s="369"/>
      <c r="Q160" s="369"/>
      <c r="R160" s="369"/>
      <c r="S160" s="369"/>
      <c r="T160" s="369"/>
      <c r="U160" s="368" t="s">
        <v>192</v>
      </c>
      <c r="V160" s="368"/>
      <c r="W160" s="368"/>
      <c r="X160" s="370"/>
    </row>
    <row r="161" spans="2:24" ht="34.5" customHeight="1">
      <c r="B161" s="251" t="s">
        <v>214</v>
      </c>
      <c r="C161" s="251"/>
      <c r="D161" s="251"/>
      <c r="E161" s="251"/>
      <c r="F161" s="251"/>
      <c r="G161" s="251"/>
      <c r="H161" s="376" t="s">
        <v>215</v>
      </c>
      <c r="I161" s="376"/>
      <c r="J161" s="376"/>
      <c r="K161" s="376"/>
      <c r="L161" s="376"/>
      <c r="M161" s="376"/>
      <c r="N161" s="376"/>
      <c r="O161" s="251" t="s">
        <v>216</v>
      </c>
      <c r="P161" s="251"/>
      <c r="Q161" s="251"/>
      <c r="R161" s="251"/>
      <c r="S161" s="251"/>
      <c r="T161" s="251"/>
      <c r="U161" s="274" t="s">
        <v>217</v>
      </c>
      <c r="V161" s="274"/>
      <c r="W161" s="274"/>
      <c r="X161" s="274"/>
    </row>
    <row r="162" spans="2:24" ht="36" customHeight="1">
      <c r="B162" s="251" t="s">
        <v>218</v>
      </c>
      <c r="C162" s="251"/>
      <c r="D162" s="251"/>
      <c r="E162" s="251"/>
      <c r="F162" s="251"/>
      <c r="G162" s="251"/>
      <c r="H162" s="376" t="s">
        <v>219</v>
      </c>
      <c r="I162" s="376"/>
      <c r="J162" s="376"/>
      <c r="K162" s="376"/>
      <c r="L162" s="376"/>
      <c r="M162" s="376"/>
      <c r="N162" s="376"/>
      <c r="O162" s="251" t="s">
        <v>220</v>
      </c>
      <c r="P162" s="251"/>
      <c r="Q162" s="251"/>
      <c r="R162" s="251"/>
      <c r="S162" s="251"/>
      <c r="T162" s="251"/>
      <c r="U162" s="274" t="s">
        <v>221</v>
      </c>
      <c r="V162" s="274"/>
      <c r="W162" s="274"/>
      <c r="X162" s="274"/>
    </row>
    <row r="163" spans="2:24" ht="72.5" customHeight="1">
      <c r="B163" s="251" t="s">
        <v>222</v>
      </c>
      <c r="C163" s="251"/>
      <c r="D163" s="251"/>
      <c r="E163" s="251"/>
      <c r="F163" s="251"/>
      <c r="G163" s="251"/>
      <c r="H163" s="373" t="s">
        <v>223</v>
      </c>
      <c r="I163" s="374"/>
      <c r="J163" s="374"/>
      <c r="K163" s="374"/>
      <c r="L163" s="374"/>
      <c r="M163" s="374"/>
      <c r="N163" s="375"/>
      <c r="O163" s="251" t="s">
        <v>224</v>
      </c>
      <c r="P163" s="251"/>
      <c r="Q163" s="251"/>
      <c r="R163" s="251"/>
      <c r="S163" s="251"/>
      <c r="T163" s="251"/>
      <c r="U163" s="274" t="s">
        <v>225</v>
      </c>
      <c r="V163" s="274"/>
      <c r="W163" s="274"/>
      <c r="X163" s="274"/>
    </row>
    <row r="164" spans="2:24" ht="57" customHeight="1">
      <c r="B164" s="251" t="s">
        <v>226</v>
      </c>
      <c r="C164" s="251"/>
      <c r="D164" s="251"/>
      <c r="E164" s="251"/>
      <c r="F164" s="251"/>
      <c r="G164" s="251"/>
      <c r="H164" s="376" t="s">
        <v>227</v>
      </c>
      <c r="I164" s="376"/>
      <c r="J164" s="376"/>
      <c r="K164" s="376"/>
      <c r="L164" s="376"/>
      <c r="M164" s="376"/>
      <c r="N164" s="376"/>
      <c r="O164" s="251" t="s">
        <v>228</v>
      </c>
      <c r="P164" s="251"/>
      <c r="Q164" s="251"/>
      <c r="R164" s="251"/>
      <c r="S164" s="251"/>
      <c r="T164" s="251"/>
      <c r="U164" s="274" t="s">
        <v>229</v>
      </c>
      <c r="V164" s="274"/>
      <c r="W164" s="274"/>
      <c r="X164" s="274"/>
    </row>
    <row r="165" spans="2:24" ht="21.75" customHeight="1">
      <c r="B165" s="107"/>
      <c r="C165" s="107"/>
      <c r="D165" s="107"/>
      <c r="E165" s="108"/>
      <c r="F165" s="108"/>
      <c r="G165" s="108"/>
      <c r="H165" s="109"/>
      <c r="I165" s="109"/>
      <c r="J165" s="109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37"/>
      <c r="X165" s="37"/>
    </row>
    <row r="167" spans="2:24" ht="14.25" customHeight="1"/>
    <row r="168" spans="2:24" ht="13.5" customHeight="1"/>
    <row r="169" spans="2:24" ht="13.5" customHeight="1"/>
    <row r="170" spans="2:24" ht="13.5" customHeight="1"/>
    <row r="171" spans="2:24" ht="13.5" customHeight="1"/>
    <row r="172" spans="2:24" ht="13.5" customHeight="1"/>
    <row r="173" spans="2:24" ht="13.5" customHeight="1"/>
    <row r="174" spans="2:24" ht="13.5" customHeight="1"/>
  </sheetData>
  <mergeCells count="429">
    <mergeCell ref="B163:G163"/>
    <mergeCell ref="H163:N163"/>
    <mergeCell ref="O163:T163"/>
    <mergeCell ref="U163:X163"/>
    <mergeCell ref="B164:G164"/>
    <mergeCell ref="H164:N164"/>
    <mergeCell ref="O164:T164"/>
    <mergeCell ref="U164:X164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E159"/>
    <mergeCell ref="M159:N159"/>
    <mergeCell ref="B160:G160"/>
    <mergeCell ref="H160:N160"/>
    <mergeCell ref="O160:T160"/>
    <mergeCell ref="U160:X160"/>
    <mergeCell ref="B156:G156"/>
    <mergeCell ref="H156:K156"/>
    <mergeCell ref="L156:O156"/>
    <mergeCell ref="P156:X156"/>
    <mergeCell ref="B157:G157"/>
    <mergeCell ref="H157:K157"/>
    <mergeCell ref="L157:O157"/>
    <mergeCell ref="P157:X157"/>
    <mergeCell ref="B152:G152"/>
    <mergeCell ref="H152:N153"/>
    <mergeCell ref="O152:T153"/>
    <mergeCell ref="U152:X153"/>
    <mergeCell ref="B153:G153"/>
    <mergeCell ref="B155:G155"/>
    <mergeCell ref="H155:I155"/>
    <mergeCell ref="U149:X149"/>
    <mergeCell ref="B150:G150"/>
    <mergeCell ref="H150:N151"/>
    <mergeCell ref="O150:T151"/>
    <mergeCell ref="U150:X151"/>
    <mergeCell ref="B151:G151"/>
    <mergeCell ref="B146:L146"/>
    <mergeCell ref="B148:G148"/>
    <mergeCell ref="H148:I148"/>
    <mergeCell ref="B149:G149"/>
    <mergeCell ref="H149:N149"/>
    <mergeCell ref="O149:T149"/>
    <mergeCell ref="B143:E143"/>
    <mergeCell ref="F143:H143"/>
    <mergeCell ref="I143:L143"/>
    <mergeCell ref="M143:P143"/>
    <mergeCell ref="B144:E144"/>
    <mergeCell ref="F144:H144"/>
    <mergeCell ref="I144:L144"/>
    <mergeCell ref="M144:P144"/>
    <mergeCell ref="B141:E141"/>
    <mergeCell ref="F141:H141"/>
    <mergeCell ref="I141:L141"/>
    <mergeCell ref="M141:P141"/>
    <mergeCell ref="B142:E142"/>
    <mergeCell ref="F142:H142"/>
    <mergeCell ref="I142:L142"/>
    <mergeCell ref="M142:P142"/>
    <mergeCell ref="B139:E139"/>
    <mergeCell ref="F139:H139"/>
    <mergeCell ref="I139:L139"/>
    <mergeCell ref="M139:P139"/>
    <mergeCell ref="B140:E140"/>
    <mergeCell ref="F140:H140"/>
    <mergeCell ref="I140:L140"/>
    <mergeCell ref="M140:P140"/>
    <mergeCell ref="B137:F137"/>
    <mergeCell ref="G137:H137"/>
    <mergeCell ref="B138:E138"/>
    <mergeCell ref="F138:H138"/>
    <mergeCell ref="I138:L138"/>
    <mergeCell ref="M138:P138"/>
    <mergeCell ref="B133:E133"/>
    <mergeCell ref="F133:K133"/>
    <mergeCell ref="B134:E134"/>
    <mergeCell ref="F134:K134"/>
    <mergeCell ref="B135:E135"/>
    <mergeCell ref="F135:K135"/>
    <mergeCell ref="B125:I125"/>
    <mergeCell ref="B126:I126"/>
    <mergeCell ref="B127:I127"/>
    <mergeCell ref="B128:I128"/>
    <mergeCell ref="B130:L130"/>
    <mergeCell ref="B132:E132"/>
    <mergeCell ref="F132:G132"/>
    <mergeCell ref="C122:F122"/>
    <mergeCell ref="G122:J122"/>
    <mergeCell ref="K122:L122"/>
    <mergeCell ref="M122:N122"/>
    <mergeCell ref="S122:V122"/>
    <mergeCell ref="B124:F124"/>
    <mergeCell ref="G124:H124"/>
    <mergeCell ref="C120:F120"/>
    <mergeCell ref="G120:J120"/>
    <mergeCell ref="K120:L120"/>
    <mergeCell ref="M120:N120"/>
    <mergeCell ref="S120:V120"/>
    <mergeCell ref="C121:F121"/>
    <mergeCell ref="G121:J121"/>
    <mergeCell ref="K121:L121"/>
    <mergeCell ref="M121:N121"/>
    <mergeCell ref="S121:V121"/>
    <mergeCell ref="S117:V119"/>
    <mergeCell ref="K118:N118"/>
    <mergeCell ref="O118:O119"/>
    <mergeCell ref="P118:P119"/>
    <mergeCell ref="Q118:Q119"/>
    <mergeCell ref="R118:R119"/>
    <mergeCell ref="K119:L119"/>
    <mergeCell ref="M119:N119"/>
    <mergeCell ref="B116:E116"/>
    <mergeCell ref="F116:G116"/>
    <mergeCell ref="B117:B119"/>
    <mergeCell ref="C117:F119"/>
    <mergeCell ref="G117:J119"/>
    <mergeCell ref="K117:R117"/>
    <mergeCell ref="B111:G111"/>
    <mergeCell ref="H111:M111"/>
    <mergeCell ref="B112:G112"/>
    <mergeCell ref="H112:M112"/>
    <mergeCell ref="P113:W113"/>
    <mergeCell ref="B114:L114"/>
    <mergeCell ref="B108:G108"/>
    <mergeCell ref="H108:M108"/>
    <mergeCell ref="B109:G109"/>
    <mergeCell ref="H109:M109"/>
    <mergeCell ref="B110:G110"/>
    <mergeCell ref="H110:M110"/>
    <mergeCell ref="B105:G105"/>
    <mergeCell ref="H105:M105"/>
    <mergeCell ref="O105:U105"/>
    <mergeCell ref="B106:G106"/>
    <mergeCell ref="H106:M106"/>
    <mergeCell ref="B107:G107"/>
    <mergeCell ref="H107:M107"/>
    <mergeCell ref="B103:G103"/>
    <mergeCell ref="H103:M103"/>
    <mergeCell ref="O103:R103"/>
    <mergeCell ref="S103:T103"/>
    <mergeCell ref="B104:G104"/>
    <mergeCell ref="H104:M104"/>
    <mergeCell ref="O104:U104"/>
    <mergeCell ref="B101:G101"/>
    <mergeCell ref="H101:M101"/>
    <mergeCell ref="O101:S101"/>
    <mergeCell ref="T101:X101"/>
    <mergeCell ref="B102:G102"/>
    <mergeCell ref="H102:M102"/>
    <mergeCell ref="B99:G99"/>
    <mergeCell ref="H99:M99"/>
    <mergeCell ref="O99:U99"/>
    <mergeCell ref="V99:W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B94:G94"/>
    <mergeCell ref="H94:M94"/>
    <mergeCell ref="O94:U94"/>
    <mergeCell ref="V94:W94"/>
    <mergeCell ref="V90:W90"/>
    <mergeCell ref="B91:G91"/>
    <mergeCell ref="H91:M91"/>
    <mergeCell ref="O91:S91"/>
    <mergeCell ref="T91:X91"/>
    <mergeCell ref="B92:G92"/>
    <mergeCell ref="H92:M92"/>
    <mergeCell ref="O92:S92"/>
    <mergeCell ref="T92:X92"/>
    <mergeCell ref="B86:I86"/>
    <mergeCell ref="O86:T86"/>
    <mergeCell ref="B87:I87"/>
    <mergeCell ref="O87:T87"/>
    <mergeCell ref="B88:I88"/>
    <mergeCell ref="B90:F90"/>
    <mergeCell ref="G90:H90"/>
    <mergeCell ref="O90:U90"/>
    <mergeCell ref="T82:V82"/>
    <mergeCell ref="B83:I83"/>
    <mergeCell ref="J83:N83"/>
    <mergeCell ref="O83:S83"/>
    <mergeCell ref="T83:V83"/>
    <mergeCell ref="B85:I85"/>
    <mergeCell ref="J85:K85"/>
    <mergeCell ref="O85:T85"/>
    <mergeCell ref="U85:V85"/>
    <mergeCell ref="B79:I79"/>
    <mergeCell ref="J79:O79"/>
    <mergeCell ref="P79:Q79"/>
    <mergeCell ref="B81:G81"/>
    <mergeCell ref="H81:I81"/>
    <mergeCell ref="B82:I82"/>
    <mergeCell ref="J82:N82"/>
    <mergeCell ref="O82:S82"/>
    <mergeCell ref="B77:I77"/>
    <mergeCell ref="J77:O77"/>
    <mergeCell ref="P77:Q77"/>
    <mergeCell ref="J78:O78"/>
    <mergeCell ref="P78:Q78"/>
    <mergeCell ref="B75:I75"/>
    <mergeCell ref="J75:O75"/>
    <mergeCell ref="P75:Q75"/>
    <mergeCell ref="B76:I76"/>
    <mergeCell ref="J76:O76"/>
    <mergeCell ref="P76:Q76"/>
    <mergeCell ref="B70:E70"/>
    <mergeCell ref="F70:L70"/>
    <mergeCell ref="M70:O70"/>
    <mergeCell ref="P70:Q70"/>
    <mergeCell ref="B72:F72"/>
    <mergeCell ref="B74:E74"/>
    <mergeCell ref="F74:O74"/>
    <mergeCell ref="P74:Q74"/>
    <mergeCell ref="B68:G68"/>
    <mergeCell ref="H68:I68"/>
    <mergeCell ref="B69:E69"/>
    <mergeCell ref="F69:L69"/>
    <mergeCell ref="M69:O69"/>
    <mergeCell ref="P69:Q69"/>
    <mergeCell ref="O65:P65"/>
    <mergeCell ref="Q65:R65"/>
    <mergeCell ref="C66:D66"/>
    <mergeCell ref="E66:F66"/>
    <mergeCell ref="G66:H66"/>
    <mergeCell ref="I66:J66"/>
    <mergeCell ref="K66:L66"/>
    <mergeCell ref="M66:N66"/>
    <mergeCell ref="O66:P66"/>
    <mergeCell ref="Q66:R66"/>
    <mergeCell ref="C65:D65"/>
    <mergeCell ref="E65:F65"/>
    <mergeCell ref="G65:H65"/>
    <mergeCell ref="I65:J65"/>
    <mergeCell ref="K65:L65"/>
    <mergeCell ref="M65:N65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O60:P60"/>
    <mergeCell ref="Q60:R60"/>
    <mergeCell ref="O61:P61"/>
    <mergeCell ref="Q61:R61"/>
    <mergeCell ref="T56:X56"/>
    <mergeCell ref="B58:E58"/>
    <mergeCell ref="F58:G58"/>
    <mergeCell ref="C59:D59"/>
    <mergeCell ref="E59:F59"/>
    <mergeCell ref="G59:H59"/>
    <mergeCell ref="I59:J59"/>
    <mergeCell ref="K59:L59"/>
    <mergeCell ref="M59:N59"/>
    <mergeCell ref="O59:P59"/>
    <mergeCell ref="Q59:R59"/>
    <mergeCell ref="B53:F53"/>
    <mergeCell ref="B55:D55"/>
    <mergeCell ref="B56:C56"/>
    <mergeCell ref="D56:I56"/>
    <mergeCell ref="J56:K56"/>
    <mergeCell ref="L56:Q56"/>
    <mergeCell ref="N45:O45"/>
    <mergeCell ref="P45:Q45"/>
    <mergeCell ref="R45:S45"/>
    <mergeCell ref="R56:S56"/>
    <mergeCell ref="T45:U45"/>
    <mergeCell ref="V45:W45"/>
    <mergeCell ref="B46:O46"/>
    <mergeCell ref="P44:Q44"/>
    <mergeCell ref="R44:S44"/>
    <mergeCell ref="T44:U44"/>
    <mergeCell ref="V44:W44"/>
    <mergeCell ref="B45:C45"/>
    <mergeCell ref="D45:E45"/>
    <mergeCell ref="F45:G45"/>
    <mergeCell ref="H45:I45"/>
    <mergeCell ref="J45:K45"/>
    <mergeCell ref="L45:M45"/>
    <mergeCell ref="T43:U43"/>
    <mergeCell ref="V43:W43"/>
    <mergeCell ref="B44:C44"/>
    <mergeCell ref="D44:E44"/>
    <mergeCell ref="F44:G44"/>
    <mergeCell ref="H44:I44"/>
    <mergeCell ref="J44:K44"/>
    <mergeCell ref="L44:M44"/>
    <mergeCell ref="N44:O44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J41:K41"/>
    <mergeCell ref="L41:M41"/>
    <mergeCell ref="N41:O41"/>
    <mergeCell ref="P41:Q41"/>
    <mergeCell ref="R41:S41"/>
    <mergeCell ref="T41:U41"/>
    <mergeCell ref="T42:U42"/>
    <mergeCell ref="V42:W42"/>
    <mergeCell ref="B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J34:K34"/>
    <mergeCell ref="L34:M34"/>
    <mergeCell ref="B35:C35"/>
    <mergeCell ref="D35:E35"/>
    <mergeCell ref="F35:G35"/>
    <mergeCell ref="H35:I35"/>
    <mergeCell ref="J35:K35"/>
    <mergeCell ref="L35:M35"/>
    <mergeCell ref="B31:F31"/>
    <mergeCell ref="B33:G33"/>
    <mergeCell ref="H33:I33"/>
    <mergeCell ref="B34:C34"/>
    <mergeCell ref="D34:E34"/>
    <mergeCell ref="F34:G34"/>
    <mergeCell ref="H34:I34"/>
    <mergeCell ref="B7:C7"/>
    <mergeCell ref="D7:I7"/>
    <mergeCell ref="J7:K7"/>
    <mergeCell ref="L7:Q7"/>
    <mergeCell ref="R7:S7"/>
    <mergeCell ref="T7:X7"/>
    <mergeCell ref="B6:C6"/>
    <mergeCell ref="D6:I6"/>
    <mergeCell ref="J6:K6"/>
    <mergeCell ref="L6:Q6"/>
    <mergeCell ref="R6:S6"/>
    <mergeCell ref="T6:X6"/>
    <mergeCell ref="Y1:AC6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71:AC71" location="目次!A1" display="目次に戻る"/>
    <hyperlink ref="Y26:AC28" location="目次!A1" display="目次に戻る"/>
    <hyperlink ref="Y119:AC131" location="目次!A1" display="目次に戻る"/>
    <hyperlink ref="Y146:AC14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6" manualBreakCount="6">
    <brk id="30" max="23" man="1"/>
    <brk id="52" max="23" man="1"/>
    <brk id="71" max="23" man="1"/>
    <brk id="89" max="23" man="1"/>
    <brk id="113" max="23" man="1"/>
    <brk id="136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8大道</vt:lpstr>
      <vt:lpstr>'8大道'!Print_Area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2025-07-02T06:56:22Z</cp:lastPrinted>
  <dcterms:created xsi:type="dcterms:W3CDTF">2025-06-30T05:32:39Z</dcterms:created>
  <dcterms:modified xsi:type="dcterms:W3CDTF">2025-07-04T02:35:50Z</dcterms:modified>
</cp:coreProperties>
</file>