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9690" windowWidth="10470" windowHeight="7500"/>
  </bookViews>
  <sheets>
    <sheet name="第3号様式" sheetId="5" r:id="rId1"/>
    <sheet name="Sheet2" sheetId="2" r:id="rId2"/>
    <sheet name="Sheet3" sheetId="3" r:id="rId3"/>
  </sheets>
  <calcPr calcId="162913"/>
</workbook>
</file>

<file path=xl/calcChain.xml><?xml version="1.0" encoding="utf-8"?>
<calcChain xmlns="http://schemas.openxmlformats.org/spreadsheetml/2006/main">
  <c r="F41" i="5" l="1"/>
  <c r="G27" i="5"/>
  <c r="G47" i="5"/>
  <c r="F47" i="5"/>
  <c r="G33" i="5"/>
  <c r="F27" i="5"/>
  <c r="G24" i="5"/>
  <c r="G25" i="5"/>
  <c r="G26" i="5"/>
  <c r="G28" i="5"/>
  <c r="G29" i="5"/>
  <c r="G30" i="5"/>
  <c r="G31" i="5"/>
  <c r="G32" i="5"/>
  <c r="G34" i="5"/>
  <c r="G35" i="5"/>
  <c r="G36" i="5"/>
  <c r="G37" i="5"/>
  <c r="G38" i="5"/>
  <c r="G39" i="5"/>
  <c r="G40" i="5"/>
  <c r="G42" i="5"/>
  <c r="G43" i="5"/>
  <c r="G44" i="5"/>
  <c r="G45" i="5"/>
  <c r="G46" i="5"/>
  <c r="G23" i="5"/>
  <c r="F48" i="5"/>
  <c r="F33" i="5"/>
  <c r="F24" i="5"/>
  <c r="F25" i="5"/>
  <c r="F26" i="5"/>
  <c r="F28" i="5"/>
  <c r="F29" i="5"/>
  <c r="F30" i="5"/>
  <c r="F31" i="5"/>
  <c r="F32" i="5"/>
  <c r="F37" i="5"/>
  <c r="F38" i="5"/>
  <c r="F39" i="5"/>
  <c r="F40" i="5"/>
  <c r="F42" i="5"/>
  <c r="F43" i="5"/>
  <c r="F44" i="5"/>
  <c r="F45" i="5"/>
  <c r="F46" i="5"/>
  <c r="F23" i="5"/>
  <c r="E12" i="5"/>
  <c r="G41" i="5" l="1"/>
  <c r="G48" i="5"/>
</calcChain>
</file>

<file path=xl/sharedStrings.xml><?xml version="1.0" encoding="utf-8"?>
<sst xmlns="http://schemas.openxmlformats.org/spreadsheetml/2006/main" count="70" uniqueCount="66">
  <si>
    <t>経費区分</t>
  </si>
  <si>
    <t>小計</t>
  </si>
  <si>
    <t>項　目</t>
  </si>
  <si>
    <t>（単位：円）</t>
    <phoneticPr fontId="1"/>
  </si>
  <si>
    <t>細目</t>
    <rPh sb="0" eb="2">
      <t>サイモク</t>
    </rPh>
    <phoneticPr fontId="1"/>
  </si>
  <si>
    <t>1　収入の部</t>
    <rPh sb="2" eb="4">
      <t>シュウニュウ</t>
    </rPh>
    <rPh sb="5" eb="6">
      <t>ブ</t>
    </rPh>
    <phoneticPr fontId="1"/>
  </si>
  <si>
    <t>2　支出の部</t>
    <rPh sb="2" eb="4">
      <t>シシュツ</t>
    </rPh>
    <rPh sb="5" eb="6">
      <t>ブ</t>
    </rPh>
    <phoneticPr fontId="1"/>
  </si>
  <si>
    <t>単価</t>
    <rPh sb="0" eb="2">
      <t>タンカ</t>
    </rPh>
    <phoneticPr fontId="1"/>
  </si>
  <si>
    <t>数量</t>
    <rPh sb="0" eb="2">
      <t>スウリョウ</t>
    </rPh>
    <phoneticPr fontId="1"/>
  </si>
  <si>
    <t>内容詳細</t>
    <rPh sb="0" eb="2">
      <t>ナイヨウ</t>
    </rPh>
    <rPh sb="2" eb="4">
      <t>ショウサイ</t>
    </rPh>
    <phoneticPr fontId="1"/>
  </si>
  <si>
    <t>経費明細書</t>
    <rPh sb="0" eb="2">
      <t>ケイヒ</t>
    </rPh>
    <rPh sb="2" eb="4">
      <t>メイサイ</t>
    </rPh>
    <rPh sb="4" eb="5">
      <t>ショ</t>
    </rPh>
    <phoneticPr fontId="1"/>
  </si>
  <si>
    <t>資金調達先</t>
    <rPh sb="0" eb="2">
      <t>シキン</t>
    </rPh>
    <rPh sb="2" eb="4">
      <t>チョウタツ</t>
    </rPh>
    <rPh sb="4" eb="5">
      <t>サキ</t>
    </rPh>
    <phoneticPr fontId="1"/>
  </si>
  <si>
    <t>金額</t>
    <rPh sb="0" eb="2">
      <t>キンガク</t>
    </rPh>
    <phoneticPr fontId="1"/>
  </si>
  <si>
    <t>補助金交付
申請額(補助対象経費の2/3)</t>
    <rPh sb="6" eb="9">
      <t>シンセイガク</t>
    </rPh>
    <rPh sb="10" eb="12">
      <t>ホジョ</t>
    </rPh>
    <rPh sb="12" eb="16">
      <t>タイショウケイヒ</t>
    </rPh>
    <phoneticPr fontId="1"/>
  </si>
  <si>
    <t>計画額</t>
    <rPh sb="0" eb="2">
      <t>ケイカク</t>
    </rPh>
    <rPh sb="2" eb="3">
      <t>ガク</t>
    </rPh>
    <phoneticPr fontId="1"/>
  </si>
  <si>
    <r>
      <t>第3号様式</t>
    </r>
    <r>
      <rPr>
        <strike/>
        <sz val="12"/>
        <color rgb="FFFF0000"/>
        <rFont val="ＭＳ 明朝"/>
        <family val="1"/>
        <charset val="128"/>
      </rPr>
      <t/>
    </r>
    <rPh sb="0" eb="1">
      <t>ダイ</t>
    </rPh>
    <rPh sb="2" eb="3">
      <t>ゴウ</t>
    </rPh>
    <rPh sb="3" eb="5">
      <t>ヨウシキ</t>
    </rPh>
    <phoneticPr fontId="1"/>
  </si>
  <si>
    <r>
      <t xml:space="preserve">補助対象経費
</t>
    </r>
    <r>
      <rPr>
        <sz val="10"/>
        <color rgb="FFFF0000"/>
        <rFont val="ＭＳ 明朝"/>
        <family val="1"/>
        <charset val="128"/>
      </rPr>
      <t>（税抜）</t>
    </r>
    <rPh sb="8" eb="10">
      <t xml:space="preserve">ゼイヌキ </t>
    </rPh>
    <phoneticPr fontId="1"/>
  </si>
  <si>
    <t>（単位：円）</t>
    <phoneticPr fontId="1"/>
  </si>
  <si>
    <t>一致するようにご記入ください。</t>
    <rPh sb="8" eb="10">
      <t>キニュウ</t>
    </rPh>
    <phoneticPr fontId="1"/>
  </si>
  <si>
    <t>※2　補助金の支払いは、原則補助事業終了後の精算払いとなるため、</t>
    <rPh sb="3" eb="6">
      <t>ホジョキン</t>
    </rPh>
    <rPh sb="7" eb="9">
      <t>シハラ</t>
    </rPh>
    <rPh sb="12" eb="14">
      <t>ゲンソク</t>
    </rPh>
    <rPh sb="14" eb="18">
      <t>ホジョジギョウ</t>
    </rPh>
    <rPh sb="18" eb="21">
      <t>シュウリョウゴ</t>
    </rPh>
    <rPh sb="22" eb="25">
      <t>セイサンハラ</t>
    </rPh>
    <phoneticPr fontId="1"/>
  </si>
  <si>
    <t>補助事業実施期間中の補助金相当分の資金の調達方法をご記入ください。</t>
    <rPh sb="10" eb="13">
      <t>ホジョキン</t>
    </rPh>
    <rPh sb="13" eb="16">
      <t>ソウトウブン</t>
    </rPh>
    <rPh sb="17" eb="19">
      <t>シキン</t>
    </rPh>
    <rPh sb="20" eb="24">
      <t>チョウタツホウホウ</t>
    </rPh>
    <rPh sb="26" eb="28">
      <t>キニュウ</t>
    </rPh>
    <phoneticPr fontId="1"/>
  </si>
  <si>
    <r>
      <t>※1　</t>
    </r>
    <r>
      <rPr>
        <b/>
        <sz val="11"/>
        <rFont val="ＭＳ 明朝"/>
        <family val="1"/>
        <charset val="128"/>
      </rPr>
      <t>「1　収入の部　合計」と「2　支出の部　補助対象経費の合計」は</t>
    </r>
    <rPh sb="6" eb="8">
      <t>シュウニュウ</t>
    </rPh>
    <rPh sb="9" eb="10">
      <t>ブ</t>
    </rPh>
    <rPh sb="11" eb="13">
      <t>ゴウケイ</t>
    </rPh>
    <rPh sb="18" eb="20">
      <t>シシュツ</t>
    </rPh>
    <rPh sb="21" eb="22">
      <t>ブ</t>
    </rPh>
    <rPh sb="23" eb="25">
      <t>ホジョ</t>
    </rPh>
    <rPh sb="25" eb="27">
      <t>タイショウ</t>
    </rPh>
    <rPh sb="27" eb="29">
      <t>ケイヒ</t>
    </rPh>
    <rPh sb="30" eb="32">
      <t>ゴウケイ</t>
    </rPh>
    <phoneticPr fontId="1"/>
  </si>
  <si>
    <t>　(1)自己資金</t>
    <phoneticPr fontId="13"/>
  </si>
  <si>
    <t>　(2)借入金</t>
    <rPh sb="4" eb="6">
      <t>カリイレ</t>
    </rPh>
    <rPh sb="6" eb="7">
      <t>キン</t>
    </rPh>
    <phoneticPr fontId="13"/>
  </si>
  <si>
    <t>　(3)その他</t>
    <rPh sb="6" eb="7">
      <t>タ</t>
    </rPh>
    <phoneticPr fontId="13"/>
  </si>
  <si>
    <t>　(4)本補助金</t>
    <rPh sb="4" eb="5">
      <t>ホン</t>
    </rPh>
    <rPh sb="5" eb="8">
      <t>ホジョキン</t>
    </rPh>
    <phoneticPr fontId="13"/>
  </si>
  <si>
    <t>(4)本補助金
相当額の
手当方法
(※2)</t>
    <rPh sb="3" eb="4">
      <t>ホン</t>
    </rPh>
    <rPh sb="4" eb="7">
      <t>ホジョキン</t>
    </rPh>
    <rPh sb="8" eb="11">
      <t>ソウトウガク</t>
    </rPh>
    <rPh sb="13" eb="15">
      <t>テアテ</t>
    </rPh>
    <rPh sb="15" eb="17">
      <t>ホウホウ</t>
    </rPh>
    <phoneticPr fontId="13"/>
  </si>
  <si>
    <t>自己資金</t>
    <rPh sb="0" eb="4">
      <t>ジコシキン</t>
    </rPh>
    <phoneticPr fontId="13"/>
  </si>
  <si>
    <t>(4)本補助金
相当額の
手当方法別
内訳
(※2)</t>
    <rPh sb="3" eb="4">
      <t>ホン</t>
    </rPh>
    <rPh sb="4" eb="7">
      <t>ホジョキン</t>
    </rPh>
    <rPh sb="8" eb="11">
      <t>ソウトウガク</t>
    </rPh>
    <rPh sb="13" eb="15">
      <t>テアテ</t>
    </rPh>
    <rPh sb="15" eb="17">
      <t>ホウホウ</t>
    </rPh>
    <rPh sb="17" eb="18">
      <t>ベツ</t>
    </rPh>
    <rPh sb="19" eb="21">
      <t>ウチワケ</t>
    </rPh>
    <phoneticPr fontId="13"/>
  </si>
  <si>
    <t>借入金</t>
    <rPh sb="0" eb="3">
      <t>カリイレキン</t>
    </rPh>
    <phoneticPr fontId="13"/>
  </si>
  <si>
    <t>銀行</t>
    <rPh sb="0" eb="2">
      <t xml:space="preserve">ギンコウ </t>
    </rPh>
    <phoneticPr fontId="13"/>
  </si>
  <si>
    <t>その他</t>
    <rPh sb="2" eb="3">
      <t>タ</t>
    </rPh>
    <phoneticPr fontId="13"/>
  </si>
  <si>
    <t>合計（※1）</t>
    <rPh sb="0" eb="2">
      <t>ゴウケイ</t>
    </rPh>
    <phoneticPr fontId="13"/>
  </si>
  <si>
    <t>(1)マーケティング調査及び活動費</t>
    <rPh sb="10" eb="12">
      <t>チョウサ</t>
    </rPh>
    <rPh sb="12" eb="13">
      <t>オヨ</t>
    </rPh>
    <rPh sb="14" eb="17">
      <t>カツドウヒ</t>
    </rPh>
    <phoneticPr fontId="13"/>
  </si>
  <si>
    <t>①人件費</t>
    <rPh sb="1" eb="4">
      <t>ジンケンヒ</t>
    </rPh>
    <phoneticPr fontId="13"/>
  </si>
  <si>
    <t>②旅費交通費</t>
    <rPh sb="1" eb="6">
      <t>リョヒコウツウヒ</t>
    </rPh>
    <phoneticPr fontId="13"/>
  </si>
  <si>
    <t>③印刷製本費</t>
    <rPh sb="1" eb="3">
      <t>インサツ</t>
    </rPh>
    <rPh sb="3" eb="6">
      <t>セイホンヒ</t>
    </rPh>
    <phoneticPr fontId="13"/>
  </si>
  <si>
    <t>パンフレット印刷</t>
    <rPh sb="6" eb="8">
      <t xml:space="preserve">インサツ </t>
    </rPh>
    <phoneticPr fontId="13"/>
  </si>
  <si>
    <t>④消耗品費</t>
    <rPh sb="1" eb="5">
      <t>ショウモウヒンヒ</t>
    </rPh>
    <phoneticPr fontId="13"/>
  </si>
  <si>
    <t>⑤その他</t>
    <rPh sb="3" eb="4">
      <t>タ</t>
    </rPh>
    <phoneticPr fontId="13"/>
  </si>
  <si>
    <t>小計</t>
    <phoneticPr fontId="13"/>
  </si>
  <si>
    <t>(2)試作研究開発費</t>
    <rPh sb="3" eb="5">
      <t>シサク</t>
    </rPh>
    <rPh sb="5" eb="7">
      <t>ケンキュウ</t>
    </rPh>
    <rPh sb="7" eb="10">
      <t>カイハツヒ</t>
    </rPh>
    <phoneticPr fontId="13"/>
  </si>
  <si>
    <t>①原材料費</t>
    <rPh sb="1" eb="4">
      <t>ゲンザイリョウ</t>
    </rPh>
    <rPh sb="4" eb="5">
      <t>ヒ</t>
    </rPh>
    <phoneticPr fontId="13"/>
  </si>
  <si>
    <t>出汁骨 10kg</t>
    <rPh sb="2" eb="3">
      <t xml:space="preserve">ホネ </t>
    </rPh>
    <phoneticPr fontId="13"/>
  </si>
  <si>
    <t>②副資材費</t>
    <rPh sb="1" eb="2">
      <t>フク</t>
    </rPh>
    <rPh sb="2" eb="5">
      <t>シザイヒ</t>
    </rPh>
    <phoneticPr fontId="13"/>
  </si>
  <si>
    <t>③使用料</t>
    <rPh sb="1" eb="4">
      <t>シヨウリョウ</t>
    </rPh>
    <phoneticPr fontId="13"/>
  </si>
  <si>
    <t>充填機械</t>
    <rPh sb="0" eb="2">
      <t xml:space="preserve">ジュウテン </t>
    </rPh>
    <rPh sb="2" eb="4">
      <t xml:space="preserve">キカイ </t>
    </rPh>
    <phoneticPr fontId="13"/>
  </si>
  <si>
    <t>④委託費</t>
    <rPh sb="1" eb="4">
      <t>イタクヒ</t>
    </rPh>
    <phoneticPr fontId="13"/>
  </si>
  <si>
    <t>(3)テストマーケティング費</t>
    <rPh sb="13" eb="14">
      <t>ヒ</t>
    </rPh>
    <phoneticPr fontId="13"/>
  </si>
  <si>
    <t>①出展費</t>
    <rPh sb="1" eb="4">
      <t>シュッテンヒ</t>
    </rPh>
    <phoneticPr fontId="13"/>
  </si>
  <si>
    <t>②印刷製本費</t>
    <rPh sb="1" eb="6">
      <t>インサツセイホンヒ</t>
    </rPh>
    <phoneticPr fontId="13"/>
  </si>
  <si>
    <t>③翻訳料</t>
    <rPh sb="1" eb="3">
      <t>ホンヤク</t>
    </rPh>
    <rPh sb="3" eb="4">
      <t>リョウ</t>
    </rPh>
    <phoneticPr fontId="13"/>
  </si>
  <si>
    <t>2ヶ国語</t>
    <phoneticPr fontId="13"/>
  </si>
  <si>
    <t>④通信運搬費</t>
    <rPh sb="1" eb="6">
      <t>ツウシンウンパンヒ</t>
    </rPh>
    <phoneticPr fontId="13"/>
  </si>
  <si>
    <t>⑤旅費</t>
    <rPh sb="1" eb="3">
      <t>リョヒ</t>
    </rPh>
    <phoneticPr fontId="13"/>
  </si>
  <si>
    <t>⑥消耗品費</t>
    <rPh sb="1" eb="5">
      <t>ショウモウヒンヒ</t>
    </rPh>
    <phoneticPr fontId="13"/>
  </si>
  <si>
    <t>⑦その他</t>
    <rPh sb="3" eb="4">
      <t>タ</t>
    </rPh>
    <phoneticPr fontId="13"/>
  </si>
  <si>
    <t>(4)その他</t>
    <rPh sb="5" eb="6">
      <t>タ</t>
    </rPh>
    <phoneticPr fontId="13"/>
  </si>
  <si>
    <t>①専門家謝金</t>
    <rPh sb="1" eb="4">
      <t>センモンカ</t>
    </rPh>
    <rPh sb="4" eb="6">
      <t>シャキン</t>
    </rPh>
    <phoneticPr fontId="13"/>
  </si>
  <si>
    <t>品質管理</t>
    <rPh sb="0" eb="4">
      <t xml:space="preserve">ヒンシツカンリ </t>
    </rPh>
    <phoneticPr fontId="13"/>
  </si>
  <si>
    <t>②専門家旅費</t>
    <rPh sb="1" eb="4">
      <t>センモンカ</t>
    </rPh>
    <rPh sb="4" eb="6">
      <t>リョヒ</t>
    </rPh>
    <phoneticPr fontId="13"/>
  </si>
  <si>
    <t>③</t>
    <phoneticPr fontId="13"/>
  </si>
  <si>
    <t>④</t>
    <phoneticPr fontId="13"/>
  </si>
  <si>
    <t>⑤</t>
    <phoneticPr fontId="13"/>
  </si>
  <si>
    <t>合計（※1）</t>
    <phoneticPr fontId="13"/>
  </si>
  <si>
    <t>福岡出張
1名分</t>
    <rPh sb="0" eb="2">
      <t xml:space="preserve">フクオカ </t>
    </rPh>
    <rPh sb="2" eb="4">
      <t xml:space="preserve">シュッチョウ </t>
    </rPh>
    <rPh sb="6" eb="7">
      <t xml:space="preserve">メイ </t>
    </rPh>
    <rPh sb="7" eb="8">
      <t xml:space="preserve">ブン </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</si>
</sst>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_);[Red]\(&quot;¥&quot;#,##0\)"/>
  </numFmts>
  <fonts count="15" x14ac:knownFonts="1">
    <font>
      <sz val="11"/>
      <color theme="1"/>
      <name val="ＭＳ Ｐゴシック"/>
      <family val="2"/>
      <scheme val="minor"/>
    </font>
    <font>
      <sz val="6"/>
      <name val="ＭＳ Ｐゴシック"/>
      <family val="3"/>
      <charset val="128"/>
      <scheme val="minor"/>
    </font>
    <font>
      <sz val="12"/>
      <name val="ＭＳ 明朝"/>
      <family val="1"/>
      <charset val="128"/>
    </font>
    <font>
      <sz val="10"/>
      <name val="ＭＳ 明朝"/>
      <family val="1"/>
      <charset val="128"/>
    </font>
    <font>
      <sz val="11"/>
      <color theme="1"/>
      <name val="ＭＳ Ｐゴシック"/>
      <family val="2"/>
      <scheme val="minor"/>
    </font>
    <font>
      <strike/>
      <sz val="12"/>
      <color rgb="FFFF0000"/>
      <name val="ＭＳ 明朝"/>
      <family val="1"/>
      <charset val="128"/>
    </font>
    <font>
      <b/>
      <sz val="11"/>
      <name val="ＭＳ 明朝"/>
      <family val="1"/>
      <charset val="128"/>
    </font>
    <font>
      <sz val="11"/>
      <name val="ＭＳ 明朝"/>
      <family val="1"/>
      <charset val="128"/>
    </font>
    <font>
      <sz val="7"/>
      <name val="ＭＳ 明朝"/>
      <family val="1"/>
      <charset val="128"/>
    </font>
    <font>
      <sz val="9"/>
      <name val="ＭＳ 明朝"/>
      <family val="1"/>
      <charset val="128"/>
    </font>
    <font>
      <sz val="10"/>
      <color rgb="FFFF0000"/>
      <name val="ＭＳ 明朝"/>
      <family val="1"/>
      <charset val="128"/>
    </font>
    <font>
      <b/>
      <u/>
      <sz val="11"/>
      <name val="ＭＳ 明朝"/>
      <family val="1"/>
      <charset val="128"/>
    </font>
    <font>
      <sz val="11"/>
      <color rgb="FFFF0000"/>
      <name val="ＭＳ 明朝"/>
      <family val="1"/>
      <charset val="128"/>
    </font>
    <font>
      <sz val="6"/>
      <name val="ＭＳ Ｐゴシック"/>
      <family val="3"/>
      <charset val="128"/>
    </font>
    <font>
      <sz val="9"/>
      <color rgb="FFFF0000"/>
      <name val="ＭＳ 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82">
    <xf numFmtId="0" fontId="0" fillId="0" borderId="0" xfId="0"/>
    <xf numFmtId="0" fontId="2" fillId="0" borderId="0" xfId="0" applyFont="1"/>
    <xf numFmtId="0" fontId="3" fillId="0" borderId="0" xfId="0" applyFont="1"/>
    <xf numFmtId="0" fontId="6" fillId="0" borderId="0" xfId="0" applyFont="1"/>
    <xf numFmtId="0" fontId="7" fillId="0" borderId="0" xfId="0" applyFont="1"/>
    <xf numFmtId="0" fontId="7" fillId="0" borderId="2" xfId="0" applyFont="1" applyBorder="1" applyAlignment="1">
      <alignment horizontal="right"/>
    </xf>
    <xf numFmtId="0" fontId="7" fillId="0" borderId="0" xfId="0" applyFont="1" applyBorder="1" applyAlignment="1">
      <alignment horizontal="right" vertical="center"/>
    </xf>
    <xf numFmtId="38" fontId="7" fillId="0" borderId="0" xfId="0" applyNumberFormat="1" applyFont="1" applyBorder="1" applyAlignment="1">
      <alignment horizontal="center" vertical="center" wrapText="1"/>
    </xf>
    <xf numFmtId="38" fontId="7" fillId="0" borderId="0" xfId="0" applyNumberFormat="1" applyFont="1"/>
    <xf numFmtId="0" fontId="7" fillId="0" borderId="0" xfId="0" applyFont="1" applyBorder="1" applyAlignment="1">
      <alignment horizontal="right"/>
    </xf>
    <xf numFmtId="0" fontId="11" fillId="0" borderId="0" xfId="0" applyFont="1"/>
    <xf numFmtId="0" fontId="3" fillId="0" borderId="1" xfId="0" applyFont="1" applyBorder="1" applyAlignment="1">
      <alignment horizontal="center" vertical="center" wrapText="1"/>
    </xf>
    <xf numFmtId="0" fontId="2" fillId="0" borderId="0" xfId="0" applyFont="1" applyAlignment="1">
      <alignment horizont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3" fillId="0" borderId="1" xfId="0" applyFont="1" applyBorder="1" applyAlignment="1">
      <alignment horizontal="center"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38" fontId="12" fillId="0" borderId="4" xfId="1" applyFont="1" applyFill="1" applyBorder="1" applyAlignment="1">
      <alignment horizontal="center" vertical="center" wrapText="1"/>
    </xf>
    <xf numFmtId="38" fontId="12" fillId="0" borderId="5" xfId="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38" fontId="7" fillId="0" borderId="4" xfId="1" applyFont="1" applyFill="1" applyBorder="1" applyAlignment="1">
      <alignment horizontal="center" vertical="center" wrapText="1"/>
    </xf>
    <xf numFmtId="38" fontId="7" fillId="0" borderId="5" xfId="1"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8" xfId="0" applyFont="1" applyFill="1" applyBorder="1" applyAlignment="1">
      <alignment horizontal="left" vertical="top" wrapText="1"/>
    </xf>
    <xf numFmtId="0" fontId="7" fillId="0" borderId="1" xfId="0" applyFont="1" applyFill="1" applyBorder="1" applyAlignment="1">
      <alignment horizontal="left" vertical="center" wrapText="1"/>
    </xf>
    <xf numFmtId="3" fontId="7" fillId="0" borderId="4" xfId="0" applyNumberFormat="1" applyFont="1" applyFill="1" applyBorder="1" applyAlignment="1">
      <alignment horizontal="center" vertical="center" wrapText="1"/>
    </xf>
    <xf numFmtId="38" fontId="12" fillId="0" borderId="1" xfId="1" applyFont="1" applyFill="1" applyBorder="1" applyAlignment="1">
      <alignment vertical="center" wrapText="1"/>
    </xf>
    <xf numFmtId="0" fontId="8" fillId="0" borderId="9" xfId="0" applyFont="1" applyFill="1" applyBorder="1" applyAlignment="1">
      <alignment horizontal="left" vertical="top"/>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8" fillId="0" borderId="3" xfId="0" applyFont="1" applyFill="1" applyBorder="1" applyAlignment="1">
      <alignment horizontal="left" vertical="top"/>
    </xf>
    <xf numFmtId="38" fontId="7" fillId="0" borderId="1" xfId="1" applyFont="1" applyFill="1" applyBorder="1" applyAlignment="1">
      <alignment vertical="center" wrapText="1"/>
    </xf>
    <xf numFmtId="0" fontId="7" fillId="0" borderId="4"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5" xfId="0" applyFont="1" applyFill="1" applyBorder="1" applyAlignment="1">
      <alignment horizontal="right" vertical="center"/>
    </xf>
    <xf numFmtId="38" fontId="12" fillId="0" borderId="4" xfId="0" applyNumberFormat="1" applyFont="1" applyFill="1" applyBorder="1" applyAlignment="1">
      <alignment horizontal="center" vertical="center" wrapText="1"/>
    </xf>
    <xf numFmtId="38" fontId="12" fillId="0" borderId="5" xfId="0" applyNumberFormat="1" applyFont="1" applyFill="1" applyBorder="1" applyAlignment="1">
      <alignment horizontal="center" vertical="center" wrapText="1"/>
    </xf>
    <xf numFmtId="0" fontId="3" fillId="0" borderId="1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3" fillId="0" borderId="1" xfId="0" applyFont="1" applyFill="1" applyBorder="1" applyAlignment="1">
      <alignment horizontal="justify" vertical="center" wrapText="1"/>
    </xf>
    <xf numFmtId="38" fontId="3" fillId="0" borderId="1" xfId="1" applyFont="1" applyFill="1" applyBorder="1" applyAlignment="1">
      <alignment horizontal="right" vertical="center" wrapText="1"/>
    </xf>
    <xf numFmtId="38" fontId="10" fillId="0" borderId="1" xfId="1" applyFont="1" applyFill="1" applyBorder="1" applyAlignment="1">
      <alignment horizontal="right" vertical="center" wrapText="1"/>
    </xf>
    <xf numFmtId="0" fontId="10" fillId="0" borderId="1" xfId="0" applyFont="1" applyFill="1" applyBorder="1" applyAlignment="1">
      <alignment horizontal="justify" vertical="center" wrapText="1"/>
    </xf>
    <xf numFmtId="0" fontId="10" fillId="0" borderId="1" xfId="0" applyFont="1" applyFill="1" applyBorder="1" applyAlignment="1">
      <alignment horizontal="justify" vertical="center"/>
    </xf>
    <xf numFmtId="0" fontId="3" fillId="0" borderId="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2" fillId="0" borderId="0" xfId="0" applyFont="1" applyFill="1" applyBorder="1"/>
    <xf numFmtId="38" fontId="3" fillId="0" borderId="14" xfId="1" applyFont="1" applyFill="1" applyBorder="1" applyAlignment="1">
      <alignment horizontal="right" vertical="center" wrapText="1"/>
    </xf>
    <xf numFmtId="38" fontId="10" fillId="0" borderId="13" xfId="1" applyFont="1" applyFill="1" applyBorder="1" applyAlignment="1">
      <alignment horizontal="right" vertical="center" wrapText="1"/>
    </xf>
    <xf numFmtId="0" fontId="3" fillId="0" borderId="15" xfId="0" applyFont="1" applyFill="1" applyBorder="1" applyAlignment="1">
      <alignment horizontal="left" vertical="center" wrapText="1"/>
    </xf>
    <xf numFmtId="0" fontId="9" fillId="0" borderId="3" xfId="0" applyFont="1" applyFill="1" applyBorder="1" applyAlignment="1">
      <alignment horizontal="left" vertical="center" wrapText="1"/>
    </xf>
    <xf numFmtId="0" fontId="14" fillId="0" borderId="16" xfId="0" applyFont="1" applyFill="1" applyBorder="1" applyAlignment="1">
      <alignment horizontal="justify" vertical="center" wrapText="1"/>
    </xf>
    <xf numFmtId="38" fontId="10" fillId="0" borderId="3" xfId="1" applyFont="1" applyFill="1" applyBorder="1" applyAlignment="1">
      <alignment horizontal="right" vertical="center" wrapText="1"/>
    </xf>
    <xf numFmtId="38" fontId="10" fillId="0" borderId="14" xfId="1" applyFont="1" applyFill="1" applyBorder="1" applyAlignment="1">
      <alignment horizontal="right" vertical="center" wrapText="1"/>
    </xf>
    <xf numFmtId="0" fontId="3"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3" fillId="0" borderId="16" xfId="0" applyFont="1" applyFill="1" applyBorder="1" applyAlignment="1">
      <alignment horizontal="justify" vertical="center" wrapText="1"/>
    </xf>
    <xf numFmtId="38" fontId="10" fillId="0" borderId="16" xfId="1" applyFont="1" applyFill="1" applyBorder="1" applyAlignment="1">
      <alignment horizontal="right" vertical="center" wrapText="1"/>
    </xf>
    <xf numFmtId="0" fontId="10" fillId="0" borderId="16" xfId="0" applyFont="1" applyFill="1" applyBorder="1" applyAlignment="1">
      <alignment horizontal="justify" vertical="center" wrapText="1"/>
    </xf>
    <xf numFmtId="0" fontId="3" fillId="0" borderId="22" xfId="0" applyFont="1" applyFill="1" applyBorder="1" applyAlignment="1">
      <alignment horizontal="left" vertical="center" wrapText="1"/>
    </xf>
    <xf numFmtId="0" fontId="3" fillId="0" borderId="8" xfId="0" applyFont="1" applyFill="1" applyBorder="1" applyAlignment="1">
      <alignment horizontal="left" vertical="center" wrapText="1"/>
    </xf>
    <xf numFmtId="38" fontId="10" fillId="0" borderId="23" xfId="1" applyFont="1" applyFill="1" applyBorder="1" applyAlignment="1">
      <alignment horizontal="right" vertical="center" wrapText="1"/>
    </xf>
    <xf numFmtId="38" fontId="10" fillId="0" borderId="8" xfId="1" applyFont="1" applyFill="1" applyBorder="1" applyAlignment="1">
      <alignment horizontal="right"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38" fontId="10" fillId="0" borderId="25" xfId="1" applyFont="1" applyFill="1" applyBorder="1" applyAlignment="1">
      <alignment horizontal="right" vertical="center"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9" xfId="0" applyFont="1" applyBorder="1" applyAlignment="1">
      <alignment horizontal="center" vertical="center" wrapText="1"/>
    </xf>
    <xf numFmtId="176" fontId="3" fillId="0" borderId="19" xfId="0" applyNumberFormat="1" applyFont="1" applyBorder="1" applyAlignment="1">
      <alignment horizontal="right" vertical="center" wrapText="1"/>
    </xf>
    <xf numFmtId="176" fontId="3" fillId="0" borderId="18" xfId="0" applyNumberFormat="1" applyFont="1" applyBorder="1" applyAlignment="1">
      <alignment horizontal="right" vertical="center" wrapText="1"/>
    </xf>
    <xf numFmtId="176" fontId="3" fillId="0" borderId="20" xfId="0" applyNumberFormat="1" applyFont="1" applyBorder="1" applyAlignment="1">
      <alignment horizontal="right" vertical="center" wrapText="1"/>
    </xf>
    <xf numFmtId="176" fontId="3" fillId="0" borderId="26" xfId="0" applyNumberFormat="1" applyFont="1" applyBorder="1" applyAlignment="1">
      <alignment horizontal="right" vertical="center" wrapText="1"/>
    </xf>
    <xf numFmtId="38" fontId="10" fillId="0" borderId="27" xfId="1" applyFont="1" applyFill="1" applyBorder="1" applyAlignment="1">
      <alignment horizontal="right" vertical="center"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542926</xdr:colOff>
      <xdr:row>8</xdr:row>
      <xdr:rowOff>76199</xdr:rowOff>
    </xdr:from>
    <xdr:to>
      <xdr:col>0</xdr:col>
      <xdr:colOff>666750</xdr:colOff>
      <xdr:row>10</xdr:row>
      <xdr:rowOff>123824</xdr:rowOff>
    </xdr:to>
    <xdr:sp macro="" textlink="">
      <xdr:nvSpPr>
        <xdr:cNvPr id="2" name="左中かっこ 1"/>
        <xdr:cNvSpPr/>
      </xdr:nvSpPr>
      <xdr:spPr>
        <a:xfrm>
          <a:off x="542926" y="1828799"/>
          <a:ext cx="123824" cy="48577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533400</xdr:colOff>
      <xdr:row>8</xdr:row>
      <xdr:rowOff>66675</xdr:rowOff>
    </xdr:from>
    <xdr:to>
      <xdr:col>4</xdr:col>
      <xdr:colOff>657224</xdr:colOff>
      <xdr:row>10</xdr:row>
      <xdr:rowOff>114300</xdr:rowOff>
    </xdr:to>
    <xdr:sp macro="" textlink="">
      <xdr:nvSpPr>
        <xdr:cNvPr id="3" name="左中かっこ 2"/>
        <xdr:cNvSpPr/>
      </xdr:nvSpPr>
      <xdr:spPr>
        <a:xfrm>
          <a:off x="3457575" y="1819275"/>
          <a:ext cx="123824" cy="48577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542926</xdr:colOff>
      <xdr:row>8</xdr:row>
      <xdr:rowOff>76199</xdr:rowOff>
    </xdr:from>
    <xdr:to>
      <xdr:col>0</xdr:col>
      <xdr:colOff>666750</xdr:colOff>
      <xdr:row>10</xdr:row>
      <xdr:rowOff>123824</xdr:rowOff>
    </xdr:to>
    <xdr:sp macro="" textlink="">
      <xdr:nvSpPr>
        <xdr:cNvPr id="8" name="左中かっこ 7">
          <a:extLst>
            <a:ext uri="{FF2B5EF4-FFF2-40B4-BE49-F238E27FC236}">
              <a16:creationId xmlns:a16="http://schemas.microsoft.com/office/drawing/2014/main" id="{00000000-0008-0000-0000-000002000000}"/>
            </a:ext>
          </a:extLst>
        </xdr:cNvPr>
        <xdr:cNvSpPr/>
      </xdr:nvSpPr>
      <xdr:spPr>
        <a:xfrm>
          <a:off x="542926" y="1828799"/>
          <a:ext cx="123824" cy="485775"/>
        </a:xfrm>
        <a:prstGeom prst="leftBrace">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533400</xdr:colOff>
      <xdr:row>8</xdr:row>
      <xdr:rowOff>66675</xdr:rowOff>
    </xdr:from>
    <xdr:to>
      <xdr:col>4</xdr:col>
      <xdr:colOff>657224</xdr:colOff>
      <xdr:row>10</xdr:row>
      <xdr:rowOff>114300</xdr:rowOff>
    </xdr:to>
    <xdr:sp macro="" textlink="">
      <xdr:nvSpPr>
        <xdr:cNvPr id="9" name="左中かっこ 8">
          <a:extLst>
            <a:ext uri="{FF2B5EF4-FFF2-40B4-BE49-F238E27FC236}">
              <a16:creationId xmlns:a16="http://schemas.microsoft.com/office/drawing/2014/main" id="{00000000-0008-0000-0000-000003000000}"/>
            </a:ext>
          </a:extLst>
        </xdr:cNvPr>
        <xdr:cNvSpPr/>
      </xdr:nvSpPr>
      <xdr:spPr>
        <a:xfrm>
          <a:off x="3448050" y="1819275"/>
          <a:ext cx="123824" cy="485775"/>
        </a:xfrm>
        <a:prstGeom prst="leftBrace">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50"/>
  <sheetViews>
    <sheetView showZeros="0" tabSelected="1" topLeftCell="A16" workbookViewId="0">
      <selection activeCell="F27" sqref="F27"/>
    </sheetView>
  </sheetViews>
  <sheetFormatPr defaultRowHeight="17.25" customHeight="1" x14ac:dyDescent="0.15"/>
  <cols>
    <col min="1" max="1" width="8.875" style="1" customWidth="1"/>
    <col min="2" max="2" width="11.125" style="2" customWidth="1"/>
    <col min="3" max="3" width="10.25" style="1" customWidth="1"/>
    <col min="4" max="4" width="8.125" style="1" customWidth="1"/>
    <col min="5" max="5" width="8.875" style="1" customWidth="1"/>
    <col min="6" max="8" width="12.625" style="1" customWidth="1"/>
    <col min="9" max="16384" width="9" style="1"/>
  </cols>
  <sheetData>
    <row r="1" spans="1:8" ht="17.25" customHeight="1" x14ac:dyDescent="0.15">
      <c r="A1" s="1" t="s">
        <v>15</v>
      </c>
    </row>
    <row r="2" spans="1:8" ht="17.25" customHeight="1" x14ac:dyDescent="0.15">
      <c r="A2" s="12" t="s">
        <v>10</v>
      </c>
      <c r="B2" s="12"/>
      <c r="C2" s="12"/>
      <c r="D2" s="12"/>
      <c r="E2" s="12"/>
      <c r="F2" s="12"/>
      <c r="G2" s="12"/>
      <c r="H2" s="12"/>
    </row>
    <row r="3" spans="1:8" s="4" customFormat="1" ht="17.25" customHeight="1" x14ac:dyDescent="0.15">
      <c r="A3" s="3" t="s">
        <v>5</v>
      </c>
      <c r="F3" s="5" t="s">
        <v>3</v>
      </c>
    </row>
    <row r="4" spans="1:8" ht="17.25" customHeight="1" x14ac:dyDescent="0.15">
      <c r="A4" s="13" t="s">
        <v>2</v>
      </c>
      <c r="B4" s="14"/>
      <c r="C4" s="13" t="s">
        <v>11</v>
      </c>
      <c r="D4" s="14"/>
      <c r="E4" s="13" t="s">
        <v>12</v>
      </c>
      <c r="F4" s="14"/>
    </row>
    <row r="5" spans="1:8" ht="17.25" customHeight="1" x14ac:dyDescent="0.15">
      <c r="A5" s="16" t="s">
        <v>22</v>
      </c>
      <c r="B5" s="17"/>
      <c r="C5" s="18"/>
      <c r="D5" s="19"/>
      <c r="E5" s="20">
        <v>700000</v>
      </c>
      <c r="F5" s="21"/>
    </row>
    <row r="6" spans="1:8" ht="17.25" customHeight="1" x14ac:dyDescent="0.15">
      <c r="A6" s="16" t="s">
        <v>23</v>
      </c>
      <c r="B6" s="17"/>
      <c r="C6" s="22"/>
      <c r="D6" s="23"/>
      <c r="E6" s="20">
        <v>100000</v>
      </c>
      <c r="F6" s="21"/>
    </row>
    <row r="7" spans="1:8" ht="17.25" customHeight="1" x14ac:dyDescent="0.15">
      <c r="A7" s="16" t="s">
        <v>24</v>
      </c>
      <c r="B7" s="17"/>
      <c r="C7" s="22"/>
      <c r="D7" s="23"/>
      <c r="E7" s="24"/>
      <c r="F7" s="25"/>
    </row>
    <row r="8" spans="1:8" ht="17.25" customHeight="1" x14ac:dyDescent="0.15">
      <c r="A8" s="26" t="s">
        <v>25</v>
      </c>
      <c r="B8" s="26"/>
      <c r="C8" s="18"/>
      <c r="D8" s="19"/>
      <c r="E8" s="20">
        <v>800000</v>
      </c>
      <c r="F8" s="21"/>
    </row>
    <row r="9" spans="1:8" ht="17.25" customHeight="1" x14ac:dyDescent="0.15">
      <c r="A9" s="27" t="s">
        <v>26</v>
      </c>
      <c r="B9" s="28" t="s">
        <v>27</v>
      </c>
      <c r="C9" s="29"/>
      <c r="D9" s="23"/>
      <c r="E9" s="27" t="s">
        <v>28</v>
      </c>
      <c r="F9" s="30">
        <v>700000</v>
      </c>
    </row>
    <row r="10" spans="1:8" ht="17.25" customHeight="1" x14ac:dyDescent="0.15">
      <c r="A10" s="31"/>
      <c r="B10" s="28" t="s">
        <v>29</v>
      </c>
      <c r="C10" s="32" t="s">
        <v>30</v>
      </c>
      <c r="D10" s="33"/>
      <c r="E10" s="31"/>
      <c r="F10" s="30">
        <v>100000</v>
      </c>
    </row>
    <row r="11" spans="1:8" ht="17.25" customHeight="1" x14ac:dyDescent="0.15">
      <c r="A11" s="34"/>
      <c r="B11" s="28" t="s">
        <v>31</v>
      </c>
      <c r="C11" s="22"/>
      <c r="D11" s="23"/>
      <c r="E11" s="34"/>
      <c r="F11" s="35"/>
    </row>
    <row r="12" spans="1:8" ht="17.25" customHeight="1" x14ac:dyDescent="0.15">
      <c r="A12" s="36" t="s">
        <v>32</v>
      </c>
      <c r="B12" s="37"/>
      <c r="C12" s="37"/>
      <c r="D12" s="38"/>
      <c r="E12" s="39">
        <f>SUM(F9:F11)</f>
        <v>800000</v>
      </c>
      <c r="F12" s="40"/>
    </row>
    <row r="13" spans="1:8" ht="17.25" customHeight="1" x14ac:dyDescent="0.15">
      <c r="A13" s="4" t="s">
        <v>21</v>
      </c>
      <c r="B13" s="6"/>
      <c r="C13" s="6"/>
      <c r="D13" s="6"/>
      <c r="E13" s="7"/>
      <c r="F13" s="7"/>
    </row>
    <row r="14" spans="1:8" ht="17.25" customHeight="1" x14ac:dyDescent="0.15">
      <c r="A14" s="10" t="s">
        <v>18</v>
      </c>
      <c r="B14" s="6"/>
      <c r="C14" s="6"/>
      <c r="D14" s="6"/>
      <c r="E14" s="7"/>
      <c r="F14" s="7"/>
    </row>
    <row r="15" spans="1:8" ht="17.25" customHeight="1" x14ac:dyDescent="0.15">
      <c r="A15" s="4" t="s">
        <v>19</v>
      </c>
      <c r="B15" s="6"/>
      <c r="C15" s="6"/>
      <c r="D15" s="6"/>
      <c r="E15" s="7"/>
      <c r="F15" s="7"/>
    </row>
    <row r="16" spans="1:8" ht="17.25" customHeight="1" x14ac:dyDescent="0.15">
      <c r="A16" s="4" t="s">
        <v>20</v>
      </c>
      <c r="B16" s="6"/>
      <c r="C16" s="6"/>
      <c r="D16" s="6"/>
      <c r="E16" s="7"/>
      <c r="F16" s="7"/>
    </row>
    <row r="18" spans="1:8" s="4" customFormat="1" ht="17.25" customHeight="1" thickBot="1" x14ac:dyDescent="0.2">
      <c r="A18" s="3" t="s">
        <v>6</v>
      </c>
      <c r="F18" s="8"/>
      <c r="G18" s="4" t="s">
        <v>17</v>
      </c>
      <c r="H18" s="9"/>
    </row>
    <row r="19" spans="1:8" ht="20.25" customHeight="1" x14ac:dyDescent="0.15">
      <c r="A19" s="71" t="s">
        <v>0</v>
      </c>
      <c r="B19" s="72" t="s">
        <v>4</v>
      </c>
      <c r="C19" s="72" t="s">
        <v>9</v>
      </c>
      <c r="D19" s="72" t="s">
        <v>7</v>
      </c>
      <c r="E19" s="72" t="s">
        <v>8</v>
      </c>
      <c r="F19" s="72" t="s">
        <v>16</v>
      </c>
      <c r="G19" s="73" t="s">
        <v>13</v>
      </c>
    </row>
    <row r="20" spans="1:8" ht="20.25" customHeight="1" x14ac:dyDescent="0.15">
      <c r="A20" s="74"/>
      <c r="B20" s="15"/>
      <c r="C20" s="15"/>
      <c r="D20" s="15"/>
      <c r="E20" s="15"/>
      <c r="F20" s="15"/>
      <c r="G20" s="75"/>
    </row>
    <row r="21" spans="1:8" ht="20.25" customHeight="1" x14ac:dyDescent="0.15">
      <c r="A21" s="74"/>
      <c r="B21" s="15"/>
      <c r="C21" s="15"/>
      <c r="D21" s="15"/>
      <c r="E21" s="15"/>
      <c r="F21" s="11" t="s">
        <v>14</v>
      </c>
      <c r="G21" s="76" t="s">
        <v>14</v>
      </c>
    </row>
    <row r="22" spans="1:8" ht="16.5" customHeight="1" x14ac:dyDescent="0.15">
      <c r="A22" s="41" t="s">
        <v>33</v>
      </c>
      <c r="B22" s="42" t="s">
        <v>34</v>
      </c>
      <c r="C22" s="43"/>
      <c r="D22" s="44"/>
      <c r="E22" s="44"/>
      <c r="F22" s="45"/>
      <c r="G22" s="77"/>
    </row>
    <row r="23" spans="1:8" ht="24" x14ac:dyDescent="0.15">
      <c r="A23" s="41"/>
      <c r="B23" s="42" t="s">
        <v>35</v>
      </c>
      <c r="C23" s="46" t="s">
        <v>65</v>
      </c>
      <c r="D23" s="45">
        <v>120000</v>
      </c>
      <c r="E23" s="45">
        <v>1</v>
      </c>
      <c r="F23" s="45">
        <f>(D23*E23)</f>
        <v>120000</v>
      </c>
      <c r="G23" s="77">
        <f>ROUNDDOWN(F23*(2/3),1)</f>
        <v>80000</v>
      </c>
    </row>
    <row r="24" spans="1:8" ht="24" x14ac:dyDescent="0.15">
      <c r="A24" s="41"/>
      <c r="B24" s="42" t="s">
        <v>36</v>
      </c>
      <c r="C24" s="47" t="s">
        <v>37</v>
      </c>
      <c r="D24" s="45">
        <v>60</v>
      </c>
      <c r="E24" s="45">
        <v>1000</v>
      </c>
      <c r="F24" s="45">
        <f t="shared" ref="F24:F47" si="0">(D24*E24)</f>
        <v>60000</v>
      </c>
      <c r="G24" s="77">
        <f t="shared" ref="G24:G48" si="1">ROUNDDOWN(F24*(2/3),1)</f>
        <v>40000</v>
      </c>
    </row>
    <row r="25" spans="1:8" ht="16.5" customHeight="1" x14ac:dyDescent="0.15">
      <c r="A25" s="41"/>
      <c r="B25" s="42" t="s">
        <v>38</v>
      </c>
      <c r="C25" s="48"/>
      <c r="D25" s="44"/>
      <c r="E25" s="44"/>
      <c r="F25" s="45">
        <f t="shared" si="0"/>
        <v>0</v>
      </c>
      <c r="G25" s="77">
        <f t="shared" si="1"/>
        <v>0</v>
      </c>
    </row>
    <row r="26" spans="1:8" ht="16.5" customHeight="1" x14ac:dyDescent="0.15">
      <c r="A26" s="41"/>
      <c r="B26" s="42" t="s">
        <v>39</v>
      </c>
      <c r="C26" s="48"/>
      <c r="D26" s="44"/>
      <c r="E26" s="44"/>
      <c r="F26" s="45">
        <f t="shared" si="0"/>
        <v>0</v>
      </c>
      <c r="G26" s="77">
        <f t="shared" si="1"/>
        <v>0</v>
      </c>
    </row>
    <row r="27" spans="1:8" ht="16.5" customHeight="1" thickBot="1" x14ac:dyDescent="0.2">
      <c r="A27" s="49"/>
      <c r="B27" s="50" t="s">
        <v>40</v>
      </c>
      <c r="C27" s="51"/>
      <c r="D27" s="52"/>
      <c r="E27" s="52"/>
      <c r="F27" s="53">
        <f>SUM(F22:F26)</f>
        <v>180000</v>
      </c>
      <c r="G27" s="78">
        <f>SUM(G22:G26)</f>
        <v>120000</v>
      </c>
    </row>
    <row r="28" spans="1:8" ht="16.5" customHeight="1" x14ac:dyDescent="0.15">
      <c r="A28" s="54" t="s">
        <v>41</v>
      </c>
      <c r="B28" s="55" t="s">
        <v>42</v>
      </c>
      <c r="C28" s="56" t="s">
        <v>43</v>
      </c>
      <c r="D28" s="57">
        <v>3000</v>
      </c>
      <c r="E28" s="57">
        <v>10</v>
      </c>
      <c r="F28" s="57">
        <f t="shared" si="0"/>
        <v>30000</v>
      </c>
      <c r="G28" s="79">
        <f t="shared" si="1"/>
        <v>20000</v>
      </c>
    </row>
    <row r="29" spans="1:8" ht="16.5" customHeight="1" x14ac:dyDescent="0.15">
      <c r="A29" s="41"/>
      <c r="B29" s="42" t="s">
        <v>44</v>
      </c>
      <c r="C29" s="43"/>
      <c r="D29" s="45"/>
      <c r="E29" s="45"/>
      <c r="F29" s="45">
        <f t="shared" si="0"/>
        <v>0</v>
      </c>
      <c r="G29" s="77">
        <f t="shared" si="1"/>
        <v>0</v>
      </c>
    </row>
    <row r="30" spans="1:8" ht="16.5" customHeight="1" x14ac:dyDescent="0.15">
      <c r="A30" s="41"/>
      <c r="B30" s="42" t="s">
        <v>45</v>
      </c>
      <c r="C30" s="46" t="s">
        <v>46</v>
      </c>
      <c r="D30" s="45">
        <v>30000</v>
      </c>
      <c r="E30" s="45">
        <v>1</v>
      </c>
      <c r="F30" s="45">
        <f t="shared" si="0"/>
        <v>30000</v>
      </c>
      <c r="G30" s="77">
        <f t="shared" si="1"/>
        <v>20000</v>
      </c>
    </row>
    <row r="31" spans="1:8" ht="16.5" customHeight="1" x14ac:dyDescent="0.15">
      <c r="A31" s="41"/>
      <c r="B31" s="42" t="s">
        <v>47</v>
      </c>
      <c r="C31" s="48"/>
      <c r="D31" s="45"/>
      <c r="E31" s="45"/>
      <c r="F31" s="45">
        <f t="shared" si="0"/>
        <v>0</v>
      </c>
      <c r="G31" s="77">
        <f t="shared" si="1"/>
        <v>0</v>
      </c>
    </row>
    <row r="32" spans="1:8" ht="16.5" customHeight="1" x14ac:dyDescent="0.15">
      <c r="A32" s="41"/>
      <c r="B32" s="42" t="s">
        <v>39</v>
      </c>
      <c r="C32" s="48"/>
      <c r="D32" s="45">
        <v>1200</v>
      </c>
      <c r="E32" s="45">
        <v>100</v>
      </c>
      <c r="F32" s="45">
        <f t="shared" si="0"/>
        <v>120000</v>
      </c>
      <c r="G32" s="77">
        <f t="shared" si="1"/>
        <v>80000</v>
      </c>
    </row>
    <row r="33" spans="1:7" ht="16.5" customHeight="1" thickBot="1" x14ac:dyDescent="0.2">
      <c r="A33" s="49"/>
      <c r="B33" s="50" t="s">
        <v>1</v>
      </c>
      <c r="C33" s="51"/>
      <c r="D33" s="58"/>
      <c r="E33" s="58"/>
      <c r="F33" s="53">
        <f>SUM(F28:F32)</f>
        <v>180000</v>
      </c>
      <c r="G33" s="78">
        <f>SUM(G28:G32)</f>
        <v>120000</v>
      </c>
    </row>
    <row r="34" spans="1:7" ht="16.5" customHeight="1" x14ac:dyDescent="0.15">
      <c r="A34" s="59" t="s">
        <v>48</v>
      </c>
      <c r="B34" s="60" t="s">
        <v>49</v>
      </c>
      <c r="C34" s="61"/>
      <c r="D34" s="62">
        <v>300000</v>
      </c>
      <c r="E34" s="62">
        <v>1</v>
      </c>
      <c r="F34" s="57">
        <v>100000</v>
      </c>
      <c r="G34" s="79">
        <f t="shared" si="1"/>
        <v>66666.600000000006</v>
      </c>
    </row>
    <row r="35" spans="1:7" ht="16.5" customHeight="1" x14ac:dyDescent="0.15">
      <c r="A35" s="41"/>
      <c r="B35" s="42" t="s">
        <v>50</v>
      </c>
      <c r="C35" s="43"/>
      <c r="D35" s="45">
        <v>50</v>
      </c>
      <c r="E35" s="45">
        <v>1000</v>
      </c>
      <c r="F35" s="45">
        <v>50000</v>
      </c>
      <c r="G35" s="77">
        <f t="shared" si="1"/>
        <v>33333.300000000003</v>
      </c>
    </row>
    <row r="36" spans="1:7" ht="16.5" customHeight="1" x14ac:dyDescent="0.15">
      <c r="A36" s="41"/>
      <c r="B36" s="42" t="s">
        <v>51</v>
      </c>
      <c r="C36" s="46" t="s">
        <v>52</v>
      </c>
      <c r="D36" s="45">
        <v>120000</v>
      </c>
      <c r="E36" s="45">
        <v>2</v>
      </c>
      <c r="F36" s="45">
        <v>200000</v>
      </c>
      <c r="G36" s="77">
        <f t="shared" si="1"/>
        <v>133333.29999999999</v>
      </c>
    </row>
    <row r="37" spans="1:7" ht="16.5" customHeight="1" x14ac:dyDescent="0.15">
      <c r="A37" s="41"/>
      <c r="B37" s="42" t="s">
        <v>53</v>
      </c>
      <c r="C37" s="43"/>
      <c r="D37" s="45"/>
      <c r="E37" s="45"/>
      <c r="F37" s="45">
        <f t="shared" si="0"/>
        <v>0</v>
      </c>
      <c r="G37" s="77">
        <f t="shared" si="1"/>
        <v>0</v>
      </c>
    </row>
    <row r="38" spans="1:7" ht="16.5" customHeight="1" x14ac:dyDescent="0.15">
      <c r="A38" s="41"/>
      <c r="B38" s="42" t="s">
        <v>54</v>
      </c>
      <c r="C38" s="43"/>
      <c r="D38" s="45"/>
      <c r="E38" s="45"/>
      <c r="F38" s="45">
        <f t="shared" si="0"/>
        <v>0</v>
      </c>
      <c r="G38" s="77">
        <f t="shared" si="1"/>
        <v>0</v>
      </c>
    </row>
    <row r="39" spans="1:7" ht="16.5" customHeight="1" x14ac:dyDescent="0.15">
      <c r="A39" s="41"/>
      <c r="B39" s="42" t="s">
        <v>55</v>
      </c>
      <c r="C39" s="43"/>
      <c r="D39" s="45"/>
      <c r="E39" s="45"/>
      <c r="F39" s="45">
        <f t="shared" si="0"/>
        <v>0</v>
      </c>
      <c r="G39" s="77">
        <f t="shared" si="1"/>
        <v>0</v>
      </c>
    </row>
    <row r="40" spans="1:7" ht="16.5" customHeight="1" x14ac:dyDescent="0.15">
      <c r="A40" s="41"/>
      <c r="B40" s="42" t="s">
        <v>56</v>
      </c>
      <c r="C40" s="43"/>
      <c r="D40" s="45"/>
      <c r="E40" s="45"/>
      <c r="F40" s="45">
        <f t="shared" si="0"/>
        <v>0</v>
      </c>
      <c r="G40" s="77">
        <f t="shared" si="1"/>
        <v>0</v>
      </c>
    </row>
    <row r="41" spans="1:7" ht="16.5" customHeight="1" thickBot="1" x14ac:dyDescent="0.2">
      <c r="A41" s="49"/>
      <c r="B41" s="50" t="s">
        <v>1</v>
      </c>
      <c r="C41" s="51"/>
      <c r="D41" s="58"/>
      <c r="E41" s="58"/>
      <c r="F41" s="53">
        <f>SUM(F34:F40)</f>
        <v>350000</v>
      </c>
      <c r="G41" s="78">
        <f>SUM(G34:G40)</f>
        <v>233333.2</v>
      </c>
    </row>
    <row r="42" spans="1:7" ht="16.5" customHeight="1" x14ac:dyDescent="0.15">
      <c r="A42" s="54" t="s">
        <v>57</v>
      </c>
      <c r="B42" s="55" t="s">
        <v>58</v>
      </c>
      <c r="C42" s="63" t="s">
        <v>59</v>
      </c>
      <c r="D42" s="57">
        <v>60000</v>
      </c>
      <c r="E42" s="57">
        <v>1</v>
      </c>
      <c r="F42" s="57">
        <f t="shared" si="0"/>
        <v>60000</v>
      </c>
      <c r="G42" s="79">
        <f t="shared" si="1"/>
        <v>40000</v>
      </c>
    </row>
    <row r="43" spans="1:7" ht="16.5" customHeight="1" x14ac:dyDescent="0.15">
      <c r="A43" s="41"/>
      <c r="B43" s="42" t="s">
        <v>60</v>
      </c>
      <c r="C43" s="43"/>
      <c r="D43" s="45"/>
      <c r="E43" s="45"/>
      <c r="F43" s="45">
        <f t="shared" si="0"/>
        <v>0</v>
      </c>
      <c r="G43" s="77">
        <f t="shared" si="1"/>
        <v>0</v>
      </c>
    </row>
    <row r="44" spans="1:7" ht="16.5" customHeight="1" x14ac:dyDescent="0.15">
      <c r="A44" s="41"/>
      <c r="B44" s="42" t="s">
        <v>61</v>
      </c>
      <c r="C44" s="43"/>
      <c r="D44" s="45"/>
      <c r="E44" s="45"/>
      <c r="F44" s="45">
        <f t="shared" si="0"/>
        <v>0</v>
      </c>
      <c r="G44" s="77">
        <f t="shared" si="1"/>
        <v>0</v>
      </c>
    </row>
    <row r="45" spans="1:7" ht="16.5" customHeight="1" x14ac:dyDescent="0.15">
      <c r="A45" s="41"/>
      <c r="B45" s="42" t="s">
        <v>62</v>
      </c>
      <c r="C45" s="48"/>
      <c r="D45" s="45"/>
      <c r="E45" s="45"/>
      <c r="F45" s="45">
        <f t="shared" si="0"/>
        <v>0</v>
      </c>
      <c r="G45" s="77">
        <f t="shared" si="1"/>
        <v>0</v>
      </c>
    </row>
    <row r="46" spans="1:7" ht="16.5" customHeight="1" x14ac:dyDescent="0.15">
      <c r="A46" s="41"/>
      <c r="B46" s="42" t="s">
        <v>63</v>
      </c>
      <c r="C46" s="48"/>
      <c r="D46" s="45"/>
      <c r="E46" s="45"/>
      <c r="F46" s="45">
        <f t="shared" si="0"/>
        <v>0</v>
      </c>
      <c r="G46" s="77">
        <f t="shared" si="1"/>
        <v>0</v>
      </c>
    </row>
    <row r="47" spans="1:7" ht="16.5" customHeight="1" thickBot="1" x14ac:dyDescent="0.2">
      <c r="A47" s="64"/>
      <c r="B47" s="65" t="s">
        <v>1</v>
      </c>
      <c r="C47" s="51"/>
      <c r="D47" s="66"/>
      <c r="E47" s="66"/>
      <c r="F47" s="67">
        <f>SUM(F42:F46)</f>
        <v>60000</v>
      </c>
      <c r="G47" s="80">
        <f>SUM(G42:G46)</f>
        <v>40000</v>
      </c>
    </row>
    <row r="48" spans="1:7" ht="16.5" customHeight="1" thickBot="1" x14ac:dyDescent="0.2">
      <c r="A48" s="68" t="s">
        <v>64</v>
      </c>
      <c r="B48" s="69"/>
      <c r="C48" s="69"/>
      <c r="D48" s="70"/>
      <c r="E48" s="70"/>
      <c r="F48" s="70">
        <f>SUM(F27,F33,F41,F47)</f>
        <v>770000</v>
      </c>
      <c r="G48" s="81">
        <f>SUM(G27,G33,G41,G47)</f>
        <v>513333.2</v>
      </c>
    </row>
    <row r="49" s="4" customFormat="1" ht="17.25" customHeight="1" x14ac:dyDescent="0.15"/>
    <row r="50" s="4" customFormat="1" ht="17.25" customHeight="1" x14ac:dyDescent="0.15"/>
  </sheetData>
  <mergeCells count="35">
    <mergeCell ref="A48:C48"/>
    <mergeCell ref="F19:F20"/>
    <mergeCell ref="G19:G20"/>
    <mergeCell ref="A22:A27"/>
    <mergeCell ref="A28:A33"/>
    <mergeCell ref="A34:A41"/>
    <mergeCell ref="A42:A47"/>
    <mergeCell ref="A12:D12"/>
    <mergeCell ref="E12:F12"/>
    <mergeCell ref="A19:A21"/>
    <mergeCell ref="B19:B21"/>
    <mergeCell ref="C19:C21"/>
    <mergeCell ref="D19:D21"/>
    <mergeCell ref="E19:E21"/>
    <mergeCell ref="A8:B8"/>
    <mergeCell ref="C8:D8"/>
    <mergeCell ref="E8:F8"/>
    <mergeCell ref="A9:A11"/>
    <mergeCell ref="C9:D9"/>
    <mergeCell ref="E9:E11"/>
    <mergeCell ref="C10:D10"/>
    <mergeCell ref="C11:D11"/>
    <mergeCell ref="A6:B6"/>
    <mergeCell ref="C6:D6"/>
    <mergeCell ref="E6:F6"/>
    <mergeCell ref="A7:B7"/>
    <mergeCell ref="C7:D7"/>
    <mergeCell ref="E7:F7"/>
    <mergeCell ref="A2:H2"/>
    <mergeCell ref="A4:B4"/>
    <mergeCell ref="C4:D4"/>
    <mergeCell ref="E4:F4"/>
    <mergeCell ref="A5:B5"/>
    <mergeCell ref="C5:D5"/>
    <mergeCell ref="E5:F5"/>
  </mergeCells>
  <phoneticPr fontId="1"/>
  <pageMargins left="0.59055118110236227" right="0.35433070866141736" top="0.59055118110236227" bottom="0.2755905511811023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第3号様式</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2023-09-22T08:14:16Z</dcterms:modified>
</cp:coreProperties>
</file>